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eil\Downloads\"/>
    </mc:Choice>
  </mc:AlternateContent>
  <xr:revisionPtr revIDLastSave="0" documentId="8_{422B6927-F355-4285-85D3-023A981606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CE LIST" sheetId="4" r:id="rId1"/>
    <sheet name="PURCHASE ORDER" sheetId="10" r:id="rId2"/>
  </sheets>
  <definedNames>
    <definedName name="_xlnm._FilterDatabase" localSheetId="0" hidden="1">'PRICE LIST'!#REF!</definedName>
    <definedName name="repnames">'PURCHASE ORDER'!#REF!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3" i="10" l="1" a="1"/>
  <c r="E23" i="10" s="1"/>
  <c r="G23" i="10" a="1"/>
  <c r="G23" i="10" s="1"/>
  <c r="F67" i="10" l="1"/>
  <c r="F66" i="10"/>
  <c r="F65" i="10"/>
  <c r="F64" i="10"/>
  <c r="F63" i="10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C23" i="10" a="1"/>
  <c r="C23" i="10" s="1"/>
  <c r="E9" i="10"/>
  <c r="B23" i="10" l="1" a="1"/>
  <c r="F37" i="10" s="1"/>
  <c r="F24" i="10" l="1"/>
  <c r="F36" i="10"/>
  <c r="F25" i="10"/>
  <c r="F32" i="10"/>
  <c r="F26" i="10"/>
  <c r="F35" i="10"/>
  <c r="F27" i="10"/>
  <c r="F33" i="10"/>
  <c r="F34" i="10"/>
  <c r="F28" i="10"/>
  <c r="F29" i="10"/>
  <c r="F30" i="10"/>
  <c r="F31" i="10"/>
  <c r="B23" i="10"/>
  <c r="F23" i="10" s="1"/>
  <c r="F17" i="10" l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DAPR" minSupportedVersion="120000" copy="1" pasteAll="1" pasteValues="1" merge="1" splitFirst="1" rowColShift="1" clearFormats="1" clearComments="1" assign="1" coerce="1" cellMeta="1"/>
    <metadataType name="XLRICHVALUE" minSupportedVersion="120000" copy="1" pasteAll="1" pasteValues="1" merge="1" splitFirst="1" rowColShift="1" clearFormats="1" clearComments="1" assign="1" coerce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cellMetadata count="1">
    <bk>
      <rc t="1" v="0"/>
    </bk>
  </cellMetadata>
  <valueMetadata count="2">
    <bk>
      <rc t="2" v="0"/>
    </bk>
    <bk>
      <rc t="2" v="1"/>
    </bk>
  </valueMetadata>
</metadata>
</file>

<file path=xl/sharedStrings.xml><?xml version="1.0" encoding="utf-8"?>
<sst xmlns="http://schemas.openxmlformats.org/spreadsheetml/2006/main" count="244" uniqueCount="96">
  <si>
    <t xml:space="preserve">GAMING </t>
  </si>
  <si>
    <t>Laptop</t>
  </si>
  <si>
    <t>ACER Computers</t>
  </si>
  <si>
    <t>STOCK</t>
  </si>
  <si>
    <t>Lenovo Computers</t>
  </si>
  <si>
    <t>All IN ONE Desktop</t>
  </si>
  <si>
    <t>MSI Computers</t>
  </si>
  <si>
    <t>Dell Computers</t>
  </si>
  <si>
    <t>Electric Generator</t>
  </si>
  <si>
    <t>Firman T07573 GAS Generator, 7500W Running , 9400W Peak, Runs on: Gasoline, Propane Fuel, Natural Gas, CO Alert System</t>
  </si>
  <si>
    <t>Desktop - ALL in ONE computers</t>
  </si>
  <si>
    <t>QTY</t>
  </si>
  <si>
    <t>Date</t>
  </si>
  <si>
    <t>PURCHASE ORDER</t>
  </si>
  <si>
    <t>ORDER #</t>
  </si>
  <si>
    <t>Bill to</t>
  </si>
  <si>
    <t>Phone #:</t>
  </si>
  <si>
    <t xml:space="preserve">Email: </t>
  </si>
  <si>
    <t>Company:</t>
  </si>
  <si>
    <t>Address:</t>
  </si>
  <si>
    <t>UNIT PRICE</t>
  </si>
  <si>
    <t>TOTAL PRICE</t>
  </si>
  <si>
    <t>ADDITIONAL NOTES</t>
  </si>
  <si>
    <t xml:space="preserve">DESCRIPTION </t>
  </si>
  <si>
    <t xml:space="preserve">ALEX VIVANCO </t>
  </si>
  <si>
    <t xml:space="preserve">DANIEL LARREA </t>
  </si>
  <si>
    <t xml:space="preserve">LENIN VIVANCO </t>
  </si>
  <si>
    <t xml:space="preserve">WILSON LEDEZMA </t>
  </si>
  <si>
    <t xml:space="preserve">GUSTAVO REGIO </t>
  </si>
  <si>
    <t xml:space="preserve">ROBERTO SALAZAR </t>
  </si>
  <si>
    <t>GABRIELA VIVANCO</t>
  </si>
  <si>
    <t>RONALD SANCHEZ</t>
  </si>
  <si>
    <t>SHEILA JARA</t>
  </si>
  <si>
    <t xml:space="preserve">Return to your price list here </t>
  </si>
  <si>
    <t>Your Total Amount is:</t>
  </si>
  <si>
    <t xml:space="preserve">Price list </t>
  </si>
  <si>
    <t>OTRO / OTHER</t>
  </si>
  <si>
    <t>✅ Find Your Sales Representative Below!  ↓</t>
  </si>
  <si>
    <t xml:space="preserve">         Ship to</t>
  </si>
  <si>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Elije tu representante de ventas, coloca tu información, y guarda el archivo en tu carpeta preferida como PDF!                                                                                                                                             </t>
    </r>
    <r>
      <rPr>
        <b/>
        <sz val="18"/>
        <color rgb="FFEDB12B"/>
        <rFont val="Calibri"/>
        <family val="2"/>
        <scheme val="minor"/>
      </rPr>
      <t>👇</t>
    </r>
    <r>
      <rPr>
        <b/>
        <sz val="18"/>
        <color theme="1"/>
        <rFont val="Calibri"/>
        <family val="2"/>
        <scheme val="minor"/>
      </rPr>
      <t xml:space="preserve"> Select your sales representative, enter your information, and save the file as a PDF in your preferred folder!</t>
    </r>
  </si>
  <si>
    <t>OLGA CARDENAS</t>
  </si>
  <si>
    <r>
      <rPr>
        <b/>
        <sz val="10"/>
        <color rgb="FFEDB12B"/>
        <rFont val="Calibri"/>
        <family val="2"/>
        <scheme val="minor"/>
      </rPr>
      <t xml:space="preserve">👇 </t>
    </r>
    <r>
      <rPr>
        <sz val="10"/>
        <rFont val="Calibri"/>
        <family val="2"/>
        <scheme val="minor"/>
      </rPr>
      <t xml:space="preserve">Ingresa la cantidad que quieres, y haz clic aquí para revisar y guardar tu </t>
    </r>
    <r>
      <rPr>
        <b/>
        <sz val="10"/>
        <color rgb="FFFF0000"/>
        <rFont val="Calibri"/>
        <family val="2"/>
        <scheme val="minor"/>
      </rPr>
      <t>Orden</t>
    </r>
    <r>
      <rPr>
        <sz val="10"/>
        <color rgb="FFFF0000"/>
        <rFont val="Calibri"/>
        <family val="2"/>
        <scheme val="minor"/>
      </rPr>
      <t xml:space="preserve"> en PDF!      </t>
    </r>
    <r>
      <rPr>
        <sz val="10"/>
        <rFont val="Calibri"/>
        <family val="2"/>
        <scheme val="minor"/>
      </rPr>
      <t xml:space="preserve">                                                                                                      </t>
    </r>
    <r>
      <rPr>
        <b/>
        <sz val="10"/>
        <color rgb="FFEDB12B"/>
        <rFont val="Calibri"/>
        <family val="2"/>
        <scheme val="minor"/>
      </rPr>
      <t>👇</t>
    </r>
    <r>
      <rPr>
        <b/>
        <sz val="10"/>
        <rFont val="Calibri"/>
        <family val="2"/>
        <scheme val="minor"/>
      </rPr>
      <t xml:space="preserve"> Enter the quantity you want, and click here to review and save your</t>
    </r>
    <r>
      <rPr>
        <b/>
        <sz val="10"/>
        <color rgb="FFFF0000"/>
        <rFont val="Calibri"/>
        <family val="2"/>
        <scheme val="minor"/>
      </rPr>
      <t xml:space="preserve"> Order as PDF!</t>
    </r>
    <r>
      <rPr>
        <sz val="10"/>
        <color rgb="FFFF0000"/>
        <rFont val="Calibri"/>
        <family val="2"/>
        <scheme val="minor"/>
      </rPr>
      <t xml:space="preserve">       </t>
    </r>
    <r>
      <rPr>
        <sz val="10"/>
        <rFont val="Calibri"/>
        <family val="2"/>
        <scheme val="minor"/>
      </rPr>
      <t xml:space="preserve">               </t>
    </r>
  </si>
  <si>
    <t>Asus Computers</t>
  </si>
  <si>
    <t>ASUS Computers</t>
  </si>
  <si>
    <t>Cash</t>
  </si>
  <si>
    <t>take all</t>
  </si>
  <si>
    <r>
      <t xml:space="preserve">Asus TUF FA808UM-IS74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</t>
    </r>
    <r>
      <rPr>
        <b/>
        <sz val="8"/>
        <color rgb="FF00B050"/>
        <rFont val="Calibri"/>
        <family val="2"/>
      </rPr>
      <t>AMD Ryzen 7 260</t>
    </r>
    <r>
      <rPr>
        <sz val="8"/>
        <color theme="1"/>
        <rFont val="Calibri"/>
        <family val="2"/>
      </rPr>
      <t xml:space="preserve">, 16GB RAM Memory, 1TB Sllid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18" Full HD+ (1920 x 1200)  WUXGA Screen, Windows 11</t>
    </r>
  </si>
  <si>
    <t>GAMING DESKTOP</t>
  </si>
  <si>
    <r>
      <t xml:space="preserve">Asus V3607VP-IS79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32GB RAM Memory, 1TB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 16" WUXGA (1920X1200)  144Hz Screen, Windows 11</t>
    </r>
  </si>
  <si>
    <r>
      <t xml:space="preserve">MSI Modern 2RMTG-406US, </t>
    </r>
    <r>
      <rPr>
        <b/>
        <sz val="8"/>
        <color rgb="FF00B050"/>
        <rFont val="Calibri"/>
        <family val="2"/>
        <scheme val="minor"/>
      </rPr>
      <t xml:space="preserve"> Intel Core 9 270H</t>
    </r>
    <r>
      <rPr>
        <sz val="8"/>
        <color theme="1"/>
        <rFont val="Calibri"/>
        <family val="2"/>
        <scheme val="minor"/>
      </rPr>
      <t>, 32GB RAM Memory 1TB Solid State Drive, 15.6" (1920 x 1080) Touchscreen, Windows 11</t>
    </r>
  </si>
  <si>
    <t>HP Computers</t>
  </si>
  <si>
    <t xml:space="preserve"> Cash </t>
  </si>
  <si>
    <t xml:space="preserve"> take all </t>
  </si>
  <si>
    <r>
      <t xml:space="preserve">Acer A16-52MT-91B0, </t>
    </r>
    <r>
      <rPr>
        <b/>
        <sz val="8"/>
        <color rgb="FF00B050"/>
        <rFont val="Calibri"/>
        <family val="2"/>
        <scheme val="minor"/>
      </rPr>
      <t xml:space="preserve"> Intel Core Ultra 9 288V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sz val="8"/>
        <color rgb="FFFF0000"/>
        <rFont val="Calibri"/>
        <family val="2"/>
        <scheme val="minor"/>
      </rPr>
      <t>"16 WUXGA (1920 x 1200) Touch Screen</t>
    </r>
    <r>
      <rPr>
        <sz val="8"/>
        <color theme="1"/>
        <rFont val="Calibri"/>
        <family val="2"/>
        <scheme val="minor"/>
      </rPr>
      <t>, Windows 11</t>
    </r>
  </si>
  <si>
    <r>
      <t xml:space="preserve">Pulsar Dual Fuel Peak 12000W Generator
Rated 9500w/EPA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</si>
  <si>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Ford NUT_FG5250PBR 5,250W Dual Fuel Portable Generator with Switch &amp; Go Technology and Remote Start </t>
    </r>
    <r>
      <rPr>
        <b/>
        <sz val="8"/>
        <color theme="9" tint="-0.499984740745262"/>
        <rFont val="Calibri"/>
        <family val="2"/>
        <scheme val="minor"/>
      </rPr>
      <t>** ECUADOR INVENTORY **</t>
    </r>
  </si>
  <si>
    <r>
      <t xml:space="preserve">Asos ROG GM700TZ-IB766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8700F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</si>
  <si>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Alienware LDA15265-5263BLK-PUS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sz val="8"/>
        <color theme="1"/>
        <rFont val="Calibri"/>
        <family val="2"/>
        <scheme val="minor"/>
      </rPr>
      <t>AMD Ryzen™ 5 220</t>
    </r>
    <r>
      <rPr>
        <sz val="8"/>
        <color rgb="FF000000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4050 6GB vRAM</t>
    </r>
    <r>
      <rPr>
        <sz val="8"/>
        <color rgb="FF000000"/>
        <rFont val="Calibri"/>
        <family val="2"/>
        <scheme val="minor"/>
      </rPr>
      <t>, 15.3" (1920 x 1200) WUXGA 165Hz Screen, Windows 11</t>
    </r>
  </si>
  <si>
    <r>
      <t>HP OmniBook 17-df0575cl,</t>
    </r>
    <r>
      <rPr>
        <b/>
        <sz val="8"/>
        <color rgb="FF00B05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>Intel Core Ultra 7 355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17.3" HD (1920 x 1080)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</si>
  <si>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HP OmniBook 14-HZ0005DX, Snapdragon X, 16GB RAM Memory, 512GB Solid State Drive, </t>
    </r>
    <r>
      <rPr>
        <sz val="8"/>
        <color rgb="FFFF0000"/>
        <rFont val="Calibri"/>
        <family val="2"/>
        <scheme val="minor"/>
      </rPr>
      <t>14" 2K (1920 x 1200) WUXGA Touchscreen</t>
    </r>
    <r>
      <rPr>
        <sz val="8"/>
        <color theme="1"/>
        <rFont val="Calibri"/>
        <family val="2"/>
        <scheme val="minor"/>
      </rPr>
      <t>, Windows 1</t>
    </r>
  </si>
  <si>
    <r>
      <t xml:space="preserve">HP OmniBook 14-hz0053cl, Qualcomm Hexagon X (8 core), 16" GB RAM Memory, 512GB Solid State Drive, </t>
    </r>
    <r>
      <rPr>
        <sz val="8"/>
        <color rgb="FFFF0000"/>
        <rFont val="Calibri"/>
        <family val="2"/>
        <scheme val="minor"/>
      </rPr>
      <t>14" 2K (1920 x 1200) Touchscreen</t>
    </r>
    <r>
      <rPr>
        <sz val="8"/>
        <color theme="1"/>
        <rFont val="Calibri"/>
        <family val="2"/>
        <scheme val="minor"/>
      </rPr>
      <t>, Windows 11</t>
    </r>
  </si>
  <si>
    <t>Asus Vivobook F1502VA-NS96, Intel® Core™ i9-13900H, 16GB RAM Memory, 1TB Solid Sate Drive, 15.6” FHD (1920 x 1080) screen, Fingerprint sensor, Windows 11</t>
  </si>
  <si>
    <t>Asus Vivobook F1502VA-SB96, Intel Core i9-13900H , 16GB RAM Memory, 1TB Solid State Drive, 15.6” FHD display (1920 x 1080) , Windows 11</t>
  </si>
  <si>
    <r>
      <t>Lenovo 83HDA06JUS,</t>
    </r>
    <r>
      <rPr>
        <b/>
        <sz val="8"/>
        <color rgb="FF00B050"/>
        <rFont val="Calibri"/>
        <family val="2"/>
        <scheme val="minor"/>
      </rPr>
      <t xml:space="preserve"> Intel Core 7 240H</t>
    </r>
    <r>
      <rPr>
        <sz val="8"/>
        <color theme="1"/>
        <rFont val="Calibri"/>
        <family val="2"/>
        <scheme val="minor"/>
      </rPr>
      <t xml:space="preserve">,16GB RAM Memory, 1TB Solid State Drive, 14" FHD (1920 x 1080) Screen, Windows 11 </t>
    </r>
  </si>
  <si>
    <t>Asus X1407QA-BS56, Snapdragon X 8-Core, 16GB RAM Memory, 512GB Solid State Drive, "14 WUXGA (1920 x 1200) Screeen, Windows 11</t>
  </si>
  <si>
    <r>
      <t xml:space="preserve">Asus V16 V3607VP-DS74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Intel® Core™ 7 240H</t>
    </r>
    <r>
      <rPr>
        <sz val="8"/>
        <color theme="1"/>
        <rFont val="Calibri"/>
        <family val="2"/>
        <scheme val="minor"/>
      </rPr>
      <t xml:space="preserve">, 16GB RAM Memory, 1TB Solid State Drive, Nvidia </t>
    </r>
    <r>
      <rPr>
        <b/>
        <sz val="8"/>
        <color rgb="FF7030A0"/>
        <rFont val="Calibri"/>
        <family val="2"/>
        <scheme val="minor"/>
      </rPr>
      <t>GeForce RTX 5070 8GB vRAM</t>
    </r>
    <r>
      <rPr>
        <sz val="8"/>
        <color theme="1"/>
        <rFont val="Calibri"/>
        <family val="2"/>
        <scheme val="minor"/>
      </rPr>
      <t>, 16" WUXGA (1920 x 1200) 144Hz Screen, Windows 11</t>
    </r>
  </si>
  <si>
    <r>
      <t xml:space="preserve">Asus V16 V3607VM-ES74 </t>
    </r>
    <r>
      <rPr>
        <b/>
        <sz val="8"/>
        <color rgb="FF0070C0"/>
        <rFont val="Calibri"/>
        <family val="2"/>
        <scheme val="minor"/>
      </rPr>
      <t>GAMIN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 xml:space="preserve">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16” WUXGA 144Hz (1920 x 1200) Screen, Windows 11</t>
    </r>
  </si>
  <si>
    <r>
      <t xml:space="preserve">MSI Vector A2XWIG-400US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Ultra 9-275HX</t>
    </r>
    <r>
      <rPr>
        <sz val="8"/>
        <color theme="1"/>
        <rFont val="Calibri"/>
        <family val="2"/>
        <scheme val="minor"/>
      </rPr>
      <t xml:space="preserve">, 16RAM Memory, 1TB Solid State Drive, </t>
    </r>
    <r>
      <rPr>
        <b/>
        <sz val="8"/>
        <color rgb="FF7030A0"/>
        <rFont val="Calibri"/>
        <family val="2"/>
        <scheme val="minor"/>
      </rPr>
      <t>GeForce RTX 5080 16GB vRAM</t>
    </r>
    <r>
      <rPr>
        <sz val="8"/>
        <color theme="1"/>
        <rFont val="Calibri"/>
        <family val="2"/>
        <scheme val="minor"/>
      </rPr>
      <t>, 16" QHD (2560 x 1600) 240Hz Screen, Windows 11</t>
    </r>
  </si>
  <si>
    <r>
      <t xml:space="preserve">MSI Raider A2XWIG-420US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9 285HX</t>
    </r>
    <r>
      <rPr>
        <sz val="8"/>
        <color theme="1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 RTX 5080 16GB vRAM</t>
    </r>
    <r>
      <rPr>
        <sz val="8"/>
        <color theme="1"/>
        <rFont val="Calibri"/>
        <family val="2"/>
        <scheme val="minor"/>
      </rPr>
      <t>, 18" QHD+ (2560 x 1600) 240Hz Screen, Windows 11</t>
    </r>
  </si>
  <si>
    <r>
      <t xml:space="preserve">Asus TP3607AA-IS99T, </t>
    </r>
    <r>
      <rPr>
        <b/>
        <sz val="8"/>
        <color rgb="FF00B050"/>
        <rFont val="Calibri"/>
        <family val="2"/>
        <scheme val="minor"/>
      </rPr>
      <t>Intel Core Ultra 9 386H</t>
    </r>
    <r>
      <rPr>
        <sz val="8"/>
        <color theme="1"/>
        <rFont val="Calibri"/>
        <family val="2"/>
        <scheme val="minor"/>
      </rPr>
      <t xml:space="preserve">, 32GB RAM Memory. 1TB Solid State Drive, </t>
    </r>
    <r>
      <rPr>
        <sz val="8"/>
        <color rgb="FFFF0000"/>
        <rFont val="Calibri"/>
        <family val="2"/>
        <scheme val="minor"/>
      </rPr>
      <t>16'' OLED WUXGA (1920x1200)  Touchscreen</t>
    </r>
    <r>
      <rPr>
        <sz val="8"/>
        <color theme="1"/>
        <rFont val="Calibri"/>
        <family val="2"/>
        <scheme val="minor"/>
      </rPr>
      <t>, Windows 11</t>
    </r>
  </si>
  <si>
    <r>
      <t>Acer A14-52MT-94H5,</t>
    </r>
    <r>
      <rPr>
        <b/>
        <sz val="8"/>
        <color rgb="FF00B050"/>
        <rFont val="Calibri"/>
        <family val="2"/>
        <scheme val="minor"/>
      </rPr>
      <t xml:space="preserve"> Intel® Core Ultra 9-288V</t>
    </r>
    <r>
      <rPr>
        <sz val="8"/>
        <color theme="1"/>
        <rFont val="Calibri"/>
        <family val="2"/>
        <scheme val="minor"/>
      </rPr>
      <t>, 32GB RAM Memory, 1TB Solid State Drive, 14" Multi-Touch IPS WUXGA (1920 x 1200) Windows 11</t>
    </r>
  </si>
  <si>
    <r>
      <t>HP Omnibbok 16-cd0075cl,</t>
    </r>
    <r>
      <rPr>
        <sz val="8"/>
        <color rgb="FF00B0F0"/>
        <rFont val="Calibri"/>
        <family val="2"/>
        <scheme val="minor"/>
      </rPr>
      <t xml:space="preserve"> </t>
    </r>
    <r>
      <rPr>
        <b/>
        <sz val="8"/>
        <color rgb="FF00B0F0"/>
        <rFont val="Calibri"/>
        <family val="2"/>
        <scheme val="minor"/>
      </rPr>
      <t xml:space="preserve"> Intel® Core™ Ultra 7 355</t>
    </r>
    <r>
      <rPr>
        <sz val="8"/>
        <color theme="1"/>
        <rFont val="Calibri"/>
        <family val="2"/>
        <scheme val="minor"/>
      </rPr>
      <t xml:space="preserve">, 24GB RAM Memory, 1TB Solid State Drive, </t>
    </r>
    <r>
      <rPr>
        <sz val="8"/>
        <color rgb="FFFF0000"/>
        <rFont val="Calibri"/>
        <family val="2"/>
        <scheme val="minor"/>
      </rPr>
      <t>16" (1920 x 1200) Touchscreen</t>
    </r>
    <r>
      <rPr>
        <sz val="8"/>
        <color theme="1"/>
        <rFont val="Calibri"/>
        <family val="2"/>
        <scheme val="minor"/>
      </rPr>
      <t>,Windows 11</t>
    </r>
  </si>
  <si>
    <r>
      <t xml:space="preserve">HP OmniBook 16-BY0015DX, AMD Ryzen 5 4000, 8GB RAM Merory, 256Gb Solid State Drive, </t>
    </r>
    <r>
      <rPr>
        <sz val="8"/>
        <color rgb="FFFF0000"/>
        <rFont val="Calibri"/>
        <family val="2"/>
        <scheme val="minor"/>
      </rPr>
      <t>16" 2K (1920 x 1200) Touchscreen</t>
    </r>
    <r>
      <rPr>
        <sz val="8"/>
        <color theme="1"/>
        <rFont val="Calibri"/>
        <family val="2"/>
        <scheme val="minor"/>
      </rPr>
      <t>, Windows 11</t>
    </r>
  </si>
  <si>
    <r>
      <t xml:space="preserve">Dell LD15260-7140BLK-PUS, </t>
    </r>
    <r>
      <rPr>
        <b/>
        <sz val="8"/>
        <color rgb="FF00B050"/>
        <rFont val="Calibri"/>
        <family val="2"/>
        <scheme val="minor"/>
      </rPr>
      <t xml:space="preserve"> Intel Core Ultra 7 255U</t>
    </r>
    <r>
      <rPr>
        <sz val="8"/>
        <color rgb="FF000000"/>
        <rFont val="Calibri"/>
        <family val="2"/>
        <scheme val="minor"/>
      </rPr>
      <t xml:space="preserve">, 16GB RAM Memory, 1TB Solid State Drive, </t>
    </r>
    <r>
      <rPr>
        <sz val="8"/>
        <color rgb="FFFF0000"/>
        <rFont val="Calibri"/>
        <family val="2"/>
        <scheme val="minor"/>
      </rPr>
      <t>15.6" FHD (1920x1080) Touch Screen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</si>
  <si>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OmniBook  17-DG0107DX, </t>
    </r>
    <r>
      <rPr>
        <b/>
        <sz val="8"/>
        <color rgb="FF00B0F0"/>
        <rFont val="Calibri"/>
        <family val="2"/>
        <scheme val="minor"/>
      </rPr>
      <t>Intel Core Ultra 7 255U</t>
    </r>
    <r>
      <rPr>
        <sz val="8"/>
        <color theme="1"/>
        <rFont val="Calibri"/>
        <family val="2"/>
        <scheme val="minor"/>
      </rPr>
      <t>, 16GB RAM Memore, 512GB Solid State Drive, 17.3" (1920 x 1080) Full HD Screen, Windows 11</t>
    </r>
  </si>
  <si>
    <r>
      <t xml:space="preserve">MSI Cordex A2NVM7-469US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</t>
    </r>
    <r>
      <rPr>
        <sz val="8"/>
        <color theme="1"/>
        <rFont val="Calibri"/>
        <family val="2"/>
        <scheme val="minor"/>
      </rPr>
      <t xml:space="preserve">, 32GB RAM Memory, 2TB Solid State Drive, </t>
    </r>
    <r>
      <rPr>
        <b/>
        <sz val="8"/>
        <color rgb="FF7030A0"/>
        <rFont val="Calibri"/>
        <family val="2"/>
        <scheme val="minor"/>
      </rPr>
      <t>NVIDIA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</si>
  <si>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HP Omen PC-TG03-0007c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Intel Core i7-14700F,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</si>
  <si>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HP Omen TG03-0087c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Ti 16GB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</si>
  <si>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DECT1250-7274BLK-PUS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</si>
  <si>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t>Microsoft Computers</t>
  </si>
  <si>
    <t>Tablet</t>
  </si>
  <si>
    <t>Microsoft Surface EP2-33462 Laptop Copilot+, Qualcomm Snapdragon X Plus (8 Core), 16GB RAM Memory, 512GB Solid State Drive, 13" (1920 x 1280) Touch Screen, Windows 11</t>
  </si>
  <si>
    <r>
      <t xml:space="preserve">HP Omen 16-AN0119NR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Intel Core Ultra 9 285H</t>
    </r>
    <r>
      <rPr>
        <sz val="8"/>
        <color theme="1"/>
        <rFont val="Calibri"/>
        <family val="2"/>
        <scheme val="minor"/>
      </rPr>
      <t xml:space="preserve">, 16GB AM Memory, 1TB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theme="1"/>
        <rFont val="Calibri"/>
        <family val="2"/>
        <scheme val="minor"/>
      </rPr>
      <t>, 16" (2560 x 1600) WQXGA IPS 240Hz Screen, Windows 11</t>
    </r>
  </si>
  <si>
    <r>
      <t xml:space="preserve">MSI Codex Z2 8NVM-684U </t>
    </r>
    <r>
      <rPr>
        <b/>
        <sz val="8"/>
        <color theme="2" tint="-0.499984740745262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AMD Ryzen R7-8700F, 16GB RAM Memory, 1TB Solid State Drive, </t>
    </r>
    <r>
      <rPr>
        <b/>
        <sz val="8"/>
        <color rgb="FF7030A0"/>
        <rFont val="Calibri"/>
        <family val="2"/>
        <scheme val="minor"/>
      </rPr>
      <t>GeForce RTX 5060 Ti 8GB vRAM</t>
    </r>
    <r>
      <rPr>
        <sz val="8"/>
        <color theme="1"/>
        <rFont val="Calibri"/>
        <family val="2"/>
        <scheme val="minor"/>
      </rPr>
      <t>, Windows 11</t>
    </r>
  </si>
  <si>
    <r>
      <t xml:space="preserve">Lenovo 91B10016US </t>
    </r>
    <r>
      <rPr>
        <b/>
        <sz val="8"/>
        <color theme="2" tint="-0.499984740745262"/>
        <rFont val="Calibri"/>
        <family val="2"/>
        <scheme val="minor"/>
      </rPr>
      <t>GAMING DESKTOP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7 265F</t>
    </r>
    <r>
      <rPr>
        <sz val="8"/>
        <color rgb="FF000000"/>
        <rFont val="Calibri"/>
        <family val="2"/>
        <scheme val="minor"/>
      </rPr>
      <t xml:space="preserve">, 32GB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Windows 11</t>
    </r>
  </si>
  <si>
    <r>
      <t xml:space="preserve">Dell 24250-7482WHT-PUS </t>
    </r>
    <r>
      <rPr>
        <b/>
        <sz val="8"/>
        <color rgb="FFC00000"/>
        <rFont val="Calibri"/>
        <family val="2"/>
        <scheme val="minor"/>
      </rPr>
      <t>ALL IN ONE COMPUTER</t>
    </r>
    <r>
      <rPr>
        <sz val="8"/>
        <color rgb="FF000000"/>
        <rFont val="Calibri"/>
        <family val="2"/>
        <scheme val="minor"/>
      </rPr>
      <t>,</t>
    </r>
    <r>
      <rPr>
        <b/>
        <sz val="8"/>
        <color rgb="FF000000"/>
        <rFont val="Calibri"/>
        <family val="2"/>
        <scheme val="minor"/>
      </rPr>
      <t xml:space="preserve"> </t>
    </r>
    <r>
      <rPr>
        <b/>
        <sz val="8"/>
        <color rgb="FF00B050"/>
        <rFont val="Calibri"/>
        <family val="2"/>
        <scheme val="minor"/>
      </rPr>
      <t>Intel Core 7 150U</t>
    </r>
    <r>
      <rPr>
        <sz val="8"/>
        <color rgb="FF000000"/>
        <rFont val="Calibri"/>
        <family val="2"/>
        <scheme val="minor"/>
      </rPr>
      <t>, 16GB RAM Memory, 512GB Solid State Drive, 24" FHD (1920 x 1080) Screen, Windows 11</t>
    </r>
  </si>
  <si>
    <r>
      <t>MSI Vector A8WHG-048US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theme="1"/>
        <rFont val="Calibri"/>
        <family val="2"/>
        <scheme val="minor"/>
      </rPr>
      <t>,</t>
    </r>
    <r>
      <rPr>
        <b/>
        <sz val="8"/>
        <color rgb="FF00B050"/>
        <rFont val="Calibri"/>
        <family val="2"/>
        <scheme val="minor"/>
      </rPr>
      <t xml:space="preserve"> AMD Ryzen 9 8940HX</t>
    </r>
    <r>
      <rPr>
        <sz val="8"/>
        <color theme="1"/>
        <rFont val="Calibri"/>
        <family val="2"/>
        <scheme val="minor"/>
      </rPr>
      <t xml:space="preserve">, 16GB RAM Memory, 1TB Solid State Drive, </t>
    </r>
    <r>
      <rPr>
        <b/>
        <sz val="8"/>
        <color rgb="FF7030A0"/>
        <rFont val="Calibri"/>
        <family val="2"/>
        <scheme val="minor"/>
      </rPr>
      <t>NVIDIA GeForce RTX 5070 Ti 12GB vRAM</t>
    </r>
    <r>
      <rPr>
        <sz val="8"/>
        <color theme="1"/>
        <rFont val="Calibri"/>
        <family val="2"/>
        <scheme val="minor"/>
      </rPr>
      <t>,  16" 240Hz QHD+ (2560x1600) Screen, Windows 11</t>
    </r>
  </si>
  <si>
    <r>
      <t xml:space="preserve">MSI Cyborg B2HWEKG-071US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AMD Ryzen 7 260</t>
    </r>
    <r>
      <rPr>
        <sz val="8"/>
        <color theme="1"/>
        <rFont val="Calibri"/>
        <family val="2"/>
        <scheme val="minor"/>
      </rPr>
      <t>, 16GB RAM Memory, 512GB Solid State Drive,</t>
    </r>
    <r>
      <rPr>
        <b/>
        <sz val="8"/>
        <color rgb="FF7030A0"/>
        <rFont val="Calibri"/>
        <family val="2"/>
        <scheme val="minor"/>
      </rPr>
      <t xml:space="preserve"> NVIDIA GeForce RTX 5050 8GB vRAM</t>
    </r>
    <r>
      <rPr>
        <sz val="8"/>
        <color theme="1"/>
        <rFont val="Calibri"/>
        <family val="2"/>
        <scheme val="minor"/>
      </rPr>
      <t>,  15.6" (1920 x 1080) 144Hz FHD Screen, Windows 11</t>
    </r>
  </si>
  <si>
    <r>
      <t xml:space="preserve">MSI Cyborg B2RWGKG-409US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7 240H</t>
    </r>
    <r>
      <rPr>
        <sz val="8"/>
        <color theme="1"/>
        <rFont val="Calibri"/>
        <family val="2"/>
        <scheme val="minor"/>
      </rPr>
      <t>, 16GB RAM Memory, 1GB Solid State Drive,</t>
    </r>
    <r>
      <rPr>
        <b/>
        <sz val="8"/>
        <color rgb="FF7030A0"/>
        <rFont val="Calibri"/>
        <family val="2"/>
        <scheme val="minor"/>
      </rPr>
      <t xml:space="preserve"> NVIDIA GeForce RTX 5070 8GB vRAM</t>
    </r>
    <r>
      <rPr>
        <sz val="8"/>
        <color theme="1"/>
        <rFont val="Calibri"/>
        <family val="2"/>
        <scheme val="minor"/>
      </rPr>
      <t>, 15.6" (1920 x 1080) 144Hz Screen, Windows 11</t>
    </r>
  </si>
  <si>
    <t>Transit</t>
  </si>
  <si>
    <t>transit</t>
  </si>
  <si>
    <r>
      <t xml:space="preserve">MSI Cyborg B2RWFKG-295US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theme="1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 xml:space="preserve"> Intel Core 5 210H</t>
    </r>
    <r>
      <rPr>
        <sz val="8"/>
        <color theme="1"/>
        <rFont val="Calibri"/>
        <family val="2"/>
        <scheme val="minor"/>
      </rPr>
      <t xml:space="preserve">, 16GB RM Memory, 512GB Solid State Drive, </t>
    </r>
    <r>
      <rPr>
        <b/>
        <sz val="8"/>
        <color rgb="FF7030A0"/>
        <rFont val="Calibri"/>
        <family val="2"/>
        <scheme val="minor"/>
      </rPr>
      <t>NVIDIA® GeForce RTX™ 5060 8GB vRAM</t>
    </r>
    <r>
      <rPr>
        <sz val="8"/>
        <color theme="1"/>
        <rFont val="Calibri"/>
        <family val="2"/>
        <scheme val="minor"/>
      </rPr>
      <t>, 15.6" (1920x1080) 144Hz FHD Thin, Windows 11</t>
    </r>
  </si>
  <si>
    <r>
      <t xml:space="preserve">Asus TUF FX608JMR-F16.I75060 </t>
    </r>
    <r>
      <rPr>
        <b/>
        <sz val="8"/>
        <color rgb="FF0070C0"/>
        <rFont val="Calibri"/>
        <family val="2"/>
      </rPr>
      <t>GAMING LAPTOP</t>
    </r>
    <r>
      <rPr>
        <sz val="8"/>
        <color theme="1"/>
        <rFont val="Calibri"/>
        <family val="2"/>
      </rPr>
      <t xml:space="preserve">,  </t>
    </r>
    <r>
      <rPr>
        <sz val="8"/>
        <color rgb="FF00B050"/>
        <rFont val="Calibri"/>
        <family val="2"/>
      </rPr>
      <t>Intel Core i7-14650HX</t>
    </r>
    <r>
      <rPr>
        <sz val="8"/>
        <color theme="1"/>
        <rFont val="Calibri"/>
        <family val="2"/>
      </rPr>
      <t xml:space="preserve">, 32GB RAM Memory, 1TB Solid State Drive, </t>
    </r>
    <r>
      <rPr>
        <b/>
        <sz val="8"/>
        <color rgb="FF7030A0"/>
        <rFont val="Calibri"/>
        <family val="2"/>
      </rPr>
      <t>NVIDIA GeForce RTX 5060 8GB vRAM</t>
    </r>
    <r>
      <rPr>
        <sz val="8"/>
        <color theme="1"/>
        <rFont val="Calibri"/>
        <family val="2"/>
      </rPr>
      <t>, 16" (1920 x 1200) Full HD+ Screen, Windows 11</t>
    </r>
  </si>
  <si>
    <r>
      <t xml:space="preserve">Lenovo LOQ 83TN0003US </t>
    </r>
    <r>
      <rPr>
        <b/>
        <sz val="8"/>
        <color rgb="FF0070C0"/>
        <rFont val="Calibri"/>
        <family val="2"/>
        <scheme val="minor"/>
      </rPr>
      <t>GAMING LPTOP</t>
    </r>
    <r>
      <rPr>
        <sz val="8"/>
        <color theme="1"/>
        <rFont val="Calibri"/>
        <family val="2"/>
        <scheme val="minor"/>
      </rPr>
      <t xml:space="preserve">, AMD Ryzen 7 250, 16GB RAM Memory, 512GB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theme="1"/>
        <rFont val="Calibri"/>
        <family val="2"/>
        <scheme val="minor"/>
      </rPr>
      <t>, "15.3 (1920 x 1200) 165 Hz Screen, Windows 11</t>
    </r>
  </si>
  <si>
    <r>
      <t>Dell Alienware LDA15265-7348BLK-PUS</t>
    </r>
    <r>
      <rPr>
        <b/>
        <sz val="8"/>
        <color rgb="FF0070C0"/>
        <rFont val="Calibri"/>
        <family val="2"/>
        <scheme val="minor"/>
      </rPr>
      <t xml:space="preserve"> GAMING LAPTOP</t>
    </r>
    <r>
      <rPr>
        <sz val="8"/>
        <color rgb="FF000000"/>
        <rFont val="Calibri"/>
        <family val="2"/>
        <scheme val="minor"/>
      </rPr>
      <t xml:space="preserve">, AMD Ryzen 7 260, 16GB RAM Memory, 1TB Solid State Drive, </t>
    </r>
    <r>
      <rPr>
        <b/>
        <sz val="8"/>
        <color rgb="FF7030A0"/>
        <rFont val="Calibri"/>
        <family val="2"/>
        <scheme val="minor"/>
      </rPr>
      <t>NVIDIA GeForce RTX 5060 8GB vRAM</t>
    </r>
    <r>
      <rPr>
        <sz val="8"/>
        <color rgb="FF000000"/>
        <rFont val="Calibri"/>
        <family val="2"/>
        <scheme val="minor"/>
      </rPr>
      <t>, 15.3'' WUXGA  (1920 x 1200) 165Hz Screen, Windows 11</t>
    </r>
  </si>
  <si>
    <r>
      <t xml:space="preserve">Dell Alienware Aurora LAC16251-9582BLU-PUS </t>
    </r>
    <r>
      <rPr>
        <b/>
        <sz val="8"/>
        <color rgb="FF0070C0"/>
        <rFont val="Calibri"/>
        <family val="2"/>
        <scheme val="minor"/>
      </rPr>
      <t>GAMING LAPTOP</t>
    </r>
    <r>
      <rPr>
        <sz val="8"/>
        <color rgb="FF000000"/>
        <rFont val="Calibri"/>
        <family val="2"/>
        <scheme val="minor"/>
      </rPr>
      <t xml:space="preserve">, </t>
    </r>
    <r>
      <rPr>
        <b/>
        <sz val="8"/>
        <color rgb="FF00B050"/>
        <rFont val="Calibri"/>
        <family val="2"/>
        <scheme val="minor"/>
      </rPr>
      <t>Intel Core Ultra 9 275HX</t>
    </r>
    <r>
      <rPr>
        <sz val="8"/>
        <color rgb="FF000000"/>
        <rFont val="Calibri"/>
        <family val="2"/>
        <scheme val="minor"/>
      </rPr>
      <t xml:space="preserve">, 32RAM Memory, 2TB Solid State Drive, </t>
    </r>
    <r>
      <rPr>
        <b/>
        <sz val="8"/>
        <color rgb="FF7030A0"/>
        <rFont val="Calibri"/>
        <family val="2"/>
        <scheme val="minor"/>
      </rPr>
      <t>NVIDIA GeForce RTX 5070 8GB vRAM</t>
    </r>
    <r>
      <rPr>
        <sz val="8"/>
        <color rgb="FF000000"/>
        <rFont val="Calibri"/>
        <family val="2"/>
        <scheme val="minor"/>
      </rPr>
      <t>, 16" (2560 x 1600) 240Hz WQXGA. Windows 11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</si>
</sst>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$&quot;* #,##0.00_ ;_ &quot;$&quot;* \-#,##0.00_ ;_ &quot;$&quot;* &quot;-&quot;??_ ;_ @_ "/>
    <numFmt numFmtId="165" formatCode="_-&quot;$&quot;* #,##0.00_-;\-&quot;$&quot;* #,##0.00_-;_-&quot;$&quot;* &quot;-&quot;??_-;_-@_-"/>
    <numFmt numFmtId="166" formatCode="_-[$$-409]* #,##0.00_ ;_-[$$-409]* \-#,##0.00\ ;_-[$$-409]* &quot;-&quot;??_ ;_-@_ "/>
    <numFmt numFmtId="167" formatCode="[$-409]h:mm\ AM/PM;@"/>
    <numFmt numFmtId="168" formatCode="h:mm;@"/>
    <numFmt numFmtId="169" formatCode="[$-409]mmmm\ d\,\ yyyy;@"/>
  </numFmts>
  <fonts count="7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Arial"/>
      <family val="2"/>
    </font>
    <font>
      <b/>
      <sz val="24"/>
      <color rgb="FF00007F"/>
      <name val="Arial"/>
      <family val="2"/>
    </font>
    <font>
      <sz val="16"/>
      <color theme="4" tint="-0.499984740745262"/>
      <name val="Arial"/>
      <family val="2"/>
    </font>
    <font>
      <sz val="16"/>
      <color rgb="FF00007F"/>
      <name val="Arial"/>
      <family val="2"/>
    </font>
    <font>
      <b/>
      <sz val="48"/>
      <color rgb="FFFFC00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b/>
      <sz val="12"/>
      <color theme="3"/>
      <name val="Arial"/>
      <family val="2"/>
    </font>
    <font>
      <b/>
      <sz val="12"/>
      <color rgb="FFFFC000"/>
      <name val="Arial"/>
      <family val="2"/>
    </font>
    <font>
      <sz val="11"/>
      <color rgb="FFFF0000"/>
      <name val="Calibri"/>
      <family val="2"/>
      <scheme val="minor"/>
    </font>
    <font>
      <b/>
      <sz val="16"/>
      <color rgb="FFFFC000"/>
      <name val="Arial"/>
      <family val="2"/>
    </font>
    <font>
      <b/>
      <sz val="20"/>
      <color rgb="FF00007F"/>
      <name val="Arial"/>
      <family val="2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4" tint="-0.499984740745262"/>
      <name val="Arial"/>
      <family val="2"/>
    </font>
    <font>
      <sz val="12"/>
      <color theme="0"/>
      <name val="Arial"/>
      <family val="2"/>
    </font>
    <font>
      <sz val="12"/>
      <color theme="0"/>
      <name val="Calibri"/>
      <family val="2"/>
      <scheme val="minor"/>
    </font>
    <font>
      <sz val="16"/>
      <color theme="1"/>
      <name val="Arial"/>
      <family val="2"/>
    </font>
    <font>
      <sz val="16"/>
      <color theme="3"/>
      <name val="Arial"/>
      <family val="2"/>
    </font>
    <font>
      <b/>
      <sz val="16"/>
      <color rgb="FF00007F"/>
      <name val="Arial"/>
      <family val="2"/>
    </font>
    <font>
      <b/>
      <sz val="16"/>
      <color theme="3"/>
      <name val="Arial"/>
      <family val="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28"/>
      <color theme="4" tint="-0.499984740745262"/>
      <name val="Arial"/>
      <family val="2"/>
    </font>
    <font>
      <b/>
      <sz val="26"/>
      <color rgb="FF00007F"/>
      <name val="Arial"/>
      <family val="2"/>
    </font>
    <font>
      <sz val="14"/>
      <color rgb="FF00007F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u/>
      <sz val="16"/>
      <color theme="0" tint="-0.34998626667073579"/>
      <name val="Calibri"/>
      <family val="2"/>
      <scheme val="minor"/>
    </font>
    <font>
      <sz val="10"/>
      <name val="Calibri"/>
      <family val="2"/>
      <scheme val="minor"/>
    </font>
    <font>
      <sz val="48"/>
      <name val="Calibri"/>
      <family val="2"/>
      <scheme val="minor"/>
    </font>
    <font>
      <b/>
      <sz val="10"/>
      <color rgb="FFEDB12B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rgb="FF00007F"/>
      <name val="Arial"/>
      <family val="2"/>
    </font>
    <font>
      <sz val="24"/>
      <color theme="4" tint="-0.499984740745262"/>
      <name val="Arial"/>
      <family val="2"/>
    </font>
    <font>
      <b/>
      <sz val="18"/>
      <color theme="1"/>
      <name val="Calibri"/>
      <family val="2"/>
      <scheme val="minor"/>
    </font>
    <font>
      <b/>
      <sz val="18"/>
      <color rgb="FFEDB12B"/>
      <name val="Calibri"/>
      <family val="2"/>
      <scheme val="minor"/>
    </font>
    <font>
      <u/>
      <sz val="20"/>
      <color theme="0" tint="-0.34998626667073579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sz val="13"/>
      <color theme="1"/>
      <name val="Calibri"/>
      <family val="2"/>
      <scheme val="minor"/>
    </font>
    <font>
      <sz val="11"/>
      <color theme="0"/>
      <name val="Arial"/>
      <family val="2"/>
    </font>
    <font>
      <sz val="20"/>
      <name val="Arial"/>
      <family val="2"/>
    </font>
    <font>
      <sz val="9"/>
      <color theme="1"/>
      <name val="Calibri"/>
      <family val="2"/>
      <scheme val="minor"/>
    </font>
    <font>
      <b/>
      <sz val="9"/>
      <color rgb="FF244062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</font>
    <font>
      <b/>
      <sz val="8"/>
      <color rgb="FF00B050"/>
      <name val="Calibri"/>
      <family val="2"/>
    </font>
    <font>
      <b/>
      <sz val="8"/>
      <color rgb="FF7030A0"/>
      <name val="Calibri"/>
      <family val="2"/>
    </font>
    <font>
      <sz val="8"/>
      <color theme="1"/>
      <name val="Calibri"/>
      <family val="2"/>
    </font>
    <font>
      <sz val="8"/>
      <color rgb="FFC00000"/>
      <name val="Calibri"/>
      <family val="2"/>
      <scheme val="minor"/>
    </font>
    <font>
      <sz val="8"/>
      <color rgb="FF632523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8"/>
      <color rgb="FF00B050"/>
      <name val="Calibri"/>
      <family val="2"/>
      <scheme val="minor"/>
    </font>
    <font>
      <b/>
      <sz val="8"/>
      <color rgb="FF7030A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9"/>
      <color theme="8" tint="-0.499984740745262"/>
      <name val="Calibri"/>
      <family val="2"/>
      <scheme val="minor"/>
    </font>
    <font>
      <b/>
      <sz val="9"/>
      <color theme="4" tint="-0.499984740745262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8"/>
      <color theme="9" tint="-0.499984740745262"/>
      <name val="Calibri"/>
      <family val="2"/>
      <scheme val="minor"/>
    </font>
    <font>
      <b/>
      <sz val="8"/>
      <color theme="2" tint="-0.499984740745262"/>
      <name val="Calibri"/>
      <family val="2"/>
      <scheme val="minor"/>
    </font>
    <font>
      <b/>
      <sz val="8"/>
      <color rgb="FF00B0F0"/>
      <name val="Calibri"/>
      <family val="2"/>
      <scheme val="minor"/>
    </font>
    <font>
      <sz val="8"/>
      <color rgb="FF00B0F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B05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C4C2E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2065187536243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rgb="FF8B8BC7"/>
      </left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/>
      <top style="medium">
        <color rgb="FF8B8BC7"/>
      </top>
      <bottom/>
      <diagonal/>
    </border>
    <border>
      <left style="medium">
        <color rgb="FF8B8BC7"/>
      </left>
      <right/>
      <top style="medium">
        <color rgb="FF8B8BC7"/>
      </top>
      <bottom style="medium">
        <color rgb="FF8B8BC7"/>
      </bottom>
      <diagonal/>
    </border>
    <border>
      <left/>
      <right style="medium">
        <color rgb="FF8B8BC7"/>
      </right>
      <top style="medium">
        <color rgb="FF8B8BC7"/>
      </top>
      <bottom style="medium">
        <color rgb="FF8B8BC7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/>
      <top style="thick">
        <color rgb="FF7030A0"/>
      </top>
      <bottom/>
      <diagonal/>
    </border>
    <border>
      <left/>
      <right style="thick">
        <color rgb="FF7030A0"/>
      </right>
      <top style="thick">
        <color rgb="FF7030A0"/>
      </top>
      <bottom/>
      <diagonal/>
    </border>
    <border>
      <left style="thick">
        <color rgb="FF7030A0"/>
      </left>
      <right/>
      <top/>
      <bottom style="thick">
        <color rgb="FF7030A0"/>
      </bottom>
      <diagonal/>
    </border>
    <border>
      <left/>
      <right style="thick">
        <color rgb="FF7030A0"/>
      </right>
      <top/>
      <bottom style="thick">
        <color rgb="FF7030A0"/>
      </bottom>
      <diagonal/>
    </border>
    <border>
      <left/>
      <right style="thick">
        <color rgb="FF7030A0"/>
      </right>
      <top style="medium">
        <color rgb="FF8B8BC7"/>
      </top>
      <bottom/>
      <diagonal/>
    </border>
    <border>
      <left/>
      <right style="thick">
        <color rgb="FF7030A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2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6" fillId="0" borderId="5" applyNumberFormat="0" applyFill="0" applyAlignment="0" applyProtection="0"/>
    <xf numFmtId="0" fontId="7" fillId="0" borderId="0" applyNumberFormat="0" applyFill="0" applyBorder="0" applyAlignment="0" applyProtection="0"/>
    <xf numFmtId="167" fontId="13" fillId="0" borderId="0" applyFont="0" applyFill="0" applyBorder="0" applyAlignment="0">
      <alignment horizontal="left" vertical="top" wrapText="1"/>
    </xf>
    <xf numFmtId="168" fontId="13" fillId="0" borderId="0" applyFont="0" applyFill="0" applyBorder="0" applyAlignment="0">
      <alignment horizontal="left" vertical="top" wrapText="1"/>
    </xf>
    <xf numFmtId="0" fontId="30" fillId="0" borderId="0" applyNumberFormat="0" applyFill="0" applyBorder="0" applyAlignment="0" applyProtection="0"/>
  </cellStyleXfs>
  <cellXfs count="164">
    <xf numFmtId="0" fontId="0" fillId="0" borderId="0" xfId="0"/>
    <xf numFmtId="166" fontId="10" fillId="3" borderId="6" xfId="8" applyNumberFormat="1" applyFont="1" applyFill="1" applyBorder="1" applyAlignment="1" applyProtection="1">
      <alignment horizontal="center" vertical="center" wrapText="1"/>
    </xf>
    <xf numFmtId="0" fontId="8" fillId="0" borderId="0" xfId="0" applyFont="1" applyAlignment="1" applyProtection="1">
      <alignment vertical="center" wrapText="1"/>
      <protection locked="0"/>
    </xf>
    <xf numFmtId="1" fontId="8" fillId="0" borderId="0" xfId="0" applyNumberFormat="1" applyFont="1" applyAlignment="1" applyProtection="1">
      <alignment horizontal="center" vertical="center" wrapText="1"/>
      <protection locked="0"/>
    </xf>
    <xf numFmtId="49" fontId="8" fillId="0" borderId="0" xfId="0" applyNumberFormat="1" applyFont="1" applyAlignment="1" applyProtection="1">
      <alignment horizontal="left" vertical="center" wrapText="1"/>
      <protection locked="0"/>
    </xf>
    <xf numFmtId="1" fontId="15" fillId="0" borderId="0" xfId="7" applyNumberFormat="1" applyFont="1" applyBorder="1" applyAlignment="1" applyProtection="1">
      <alignment horizontal="center" vertical="center"/>
      <protection locked="0"/>
    </xf>
    <xf numFmtId="1" fontId="26" fillId="0" borderId="0" xfId="7" applyNumberFormat="1" applyFont="1" applyBorder="1" applyAlignment="1" applyProtection="1">
      <alignment horizontal="right" vertical="center"/>
      <protection locked="0"/>
    </xf>
    <xf numFmtId="49" fontId="16" fillId="0" borderId="0" xfId="7" applyNumberFormat="1" applyFont="1" applyBorder="1" applyAlignment="1" applyProtection="1">
      <alignment horizontal="center" vertical="center"/>
      <protection locked="0"/>
    </xf>
    <xf numFmtId="1" fontId="12" fillId="0" borderId="0" xfId="7" applyNumberFormat="1" applyFont="1" applyBorder="1" applyAlignment="1" applyProtection="1">
      <alignment horizontal="center" vertical="center"/>
      <protection locked="0"/>
    </xf>
    <xf numFmtId="49" fontId="12" fillId="0" borderId="0" xfId="7" applyNumberFormat="1" applyFont="1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8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0" fillId="0" borderId="0" xfId="0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43" fontId="25" fillId="0" borderId="0" xfId="1" applyFont="1" applyAlignment="1" applyProtection="1">
      <alignment vertical="center" wrapText="1"/>
      <protection locked="0"/>
    </xf>
    <xf numFmtId="43" fontId="8" fillId="0" borderId="0" xfId="1" applyFont="1" applyAlignment="1" applyProtection="1">
      <alignment vertical="center" wrapText="1"/>
      <protection locked="0"/>
    </xf>
    <xf numFmtId="43" fontId="26" fillId="0" borderId="0" xfId="1" applyFont="1" applyBorder="1" applyAlignment="1" applyProtection="1">
      <alignment horizontal="right" vertical="center"/>
      <protection locked="0"/>
    </xf>
    <xf numFmtId="43" fontId="18" fillId="0" borderId="0" xfId="1" applyFont="1" applyBorder="1" applyAlignment="1" applyProtection="1">
      <alignment vertical="center"/>
      <protection locked="0"/>
    </xf>
    <xf numFmtId="43" fontId="12" fillId="0" borderId="0" xfId="1" applyFont="1" applyBorder="1" applyAlignment="1" applyProtection="1">
      <alignment vertical="center"/>
      <protection locked="0"/>
    </xf>
    <xf numFmtId="43" fontId="27" fillId="0" borderId="0" xfId="1" applyFont="1" applyBorder="1" applyAlignment="1" applyProtection="1">
      <alignment vertical="center"/>
    </xf>
    <xf numFmtId="43" fontId="9" fillId="0" borderId="0" xfId="1" applyFont="1" applyBorder="1" applyAlignment="1" applyProtection="1">
      <alignment vertical="center"/>
    </xf>
    <xf numFmtId="43" fontId="22" fillId="3" borderId="6" xfId="1" applyFont="1" applyFill="1" applyBorder="1" applyAlignment="1" applyProtection="1">
      <alignment horizontal="center" vertical="center" wrapText="1"/>
    </xf>
    <xf numFmtId="43" fontId="21" fillId="0" borderId="0" xfId="1" applyFont="1" applyAlignment="1" applyProtection="1">
      <alignment vertical="center"/>
      <protection locked="0"/>
    </xf>
    <xf numFmtId="43" fontId="0" fillId="0" borderId="0" xfId="1" applyFont="1" applyAlignment="1" applyProtection="1">
      <alignment vertical="center"/>
      <protection locked="0"/>
    </xf>
    <xf numFmtId="169" fontId="33" fillId="0" borderId="6" xfId="1" applyNumberFormat="1" applyFont="1" applyBorder="1" applyAlignment="1" applyProtection="1">
      <alignment horizontal="center" vertical="center"/>
    </xf>
    <xf numFmtId="166" fontId="34" fillId="0" borderId="0" xfId="0" applyNumberFormat="1" applyFont="1" applyAlignment="1" applyProtection="1">
      <alignment vertical="center" wrapText="1"/>
      <protection locked="0"/>
    </xf>
    <xf numFmtId="0" fontId="35" fillId="0" borderId="0" xfId="0" applyFont="1" applyAlignment="1" applyProtection="1">
      <alignment vertical="center" wrapText="1"/>
      <protection locked="0"/>
    </xf>
    <xf numFmtId="166" fontId="35" fillId="0" borderId="0" xfId="7" applyNumberFormat="1" applyFont="1" applyBorder="1" applyAlignment="1" applyProtection="1">
      <alignment vertical="center" wrapText="1"/>
      <protection locked="0"/>
    </xf>
    <xf numFmtId="0" fontId="17" fillId="0" borderId="0" xfId="0" applyFont="1" applyAlignment="1">
      <alignment vertical="center" wrapText="1"/>
    </xf>
    <xf numFmtId="0" fontId="17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1" fontId="20" fillId="0" borderId="0" xfId="1" applyNumberFormat="1" applyFont="1" applyFill="1" applyAlignment="1" applyProtection="1">
      <alignment horizontal="center" vertical="center"/>
      <protection locked="0"/>
    </xf>
    <xf numFmtId="1" fontId="29" fillId="4" borderId="1" xfId="0" applyNumberFormat="1" applyFont="1" applyFill="1" applyBorder="1" applyAlignment="1" applyProtection="1">
      <alignment horizontal="center" vertical="center"/>
      <protection locked="0"/>
    </xf>
    <xf numFmtId="1" fontId="20" fillId="0" borderId="0" xfId="1" applyNumberFormat="1" applyFont="1" applyAlignment="1" applyProtection="1">
      <alignment horizontal="center" vertical="center"/>
      <protection locked="0"/>
    </xf>
    <xf numFmtId="43" fontId="45" fillId="3" borderId="6" xfId="1" applyFont="1" applyFill="1" applyBorder="1" applyAlignment="1" applyProtection="1">
      <alignment horizontal="center" vertical="center" wrapText="1"/>
      <protection locked="0"/>
    </xf>
    <xf numFmtId="49" fontId="14" fillId="5" borderId="1" xfId="7" applyNumberFormat="1" applyFont="1" applyFill="1" applyBorder="1" applyAlignment="1" applyProtection="1">
      <alignment horizontal="left" vertical="center"/>
      <protection locked="0"/>
    </xf>
    <xf numFmtId="0" fontId="43" fillId="0" borderId="0" xfId="0" applyFont="1" applyAlignment="1">
      <alignment vertical="center"/>
    </xf>
    <xf numFmtId="0" fontId="44" fillId="0" borderId="0" xfId="0" applyFont="1" applyAlignment="1">
      <alignment vertical="center"/>
    </xf>
    <xf numFmtId="0" fontId="36" fillId="0" borderId="0" xfId="11" applyFont="1" applyFill="1" applyAlignment="1" applyProtection="1">
      <alignment horizontal="left" vertical="center"/>
      <protection locked="0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43" fontId="21" fillId="0" borderId="0" xfId="1" applyFont="1" applyAlignment="1" applyProtection="1">
      <alignment vertical="center"/>
    </xf>
    <xf numFmtId="44" fontId="49" fillId="0" borderId="0" xfId="2" applyFont="1" applyAlignment="1" applyProtection="1">
      <alignment vertical="center" wrapText="1"/>
    </xf>
    <xf numFmtId="0" fontId="49" fillId="0" borderId="0" xfId="0" applyFont="1" applyAlignment="1">
      <alignment vertical="center" wrapText="1"/>
    </xf>
    <xf numFmtId="0" fontId="50" fillId="0" borderId="0" xfId="0" applyFont="1" applyAlignment="1">
      <alignment vertical="center" wrapText="1"/>
    </xf>
    <xf numFmtId="0" fontId="51" fillId="0" borderId="0" xfId="0" applyFont="1" applyAlignment="1" applyProtection="1">
      <alignment vertical="center" wrapText="1"/>
      <protection locked="0"/>
    </xf>
    <xf numFmtId="0" fontId="30" fillId="0" borderId="0" xfId="11" applyAlignment="1" applyProtection="1">
      <alignment vertical="center" wrapText="1"/>
      <protection locked="0"/>
    </xf>
    <xf numFmtId="0" fontId="53" fillId="0" borderId="0" xfId="0" applyFont="1" applyAlignment="1" applyProtection="1">
      <alignment horizontal="center" vertical="center"/>
      <protection locked="0"/>
    </xf>
    <xf numFmtId="1" fontId="54" fillId="2" borderId="1" xfId="0" applyNumberFormat="1" applyFont="1" applyFill="1" applyBorder="1" applyAlignment="1" applyProtection="1">
      <alignment horizontal="center" vertical="center"/>
      <protection locked="0"/>
    </xf>
    <xf numFmtId="0" fontId="56" fillId="0" borderId="1" xfId="0" applyFont="1" applyBorder="1" applyAlignment="1">
      <alignment horizontal="center" vertical="center" wrapText="1"/>
    </xf>
    <xf numFmtId="0" fontId="55" fillId="0" borderId="1" xfId="0" applyFont="1" applyBorder="1" applyAlignment="1">
      <alignment vertical="center" wrapText="1"/>
    </xf>
    <xf numFmtId="0" fontId="55" fillId="0" borderId="1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6" fillId="0" borderId="4" xfId="0" applyFont="1" applyBorder="1" applyAlignment="1">
      <alignment horizontal="center" vertical="center" wrapText="1"/>
    </xf>
    <xf numFmtId="0" fontId="55" fillId="0" borderId="4" xfId="0" applyFont="1" applyBorder="1" applyAlignment="1">
      <alignment horizontal="center" vertical="center" wrapText="1"/>
    </xf>
    <xf numFmtId="0" fontId="53" fillId="0" borderId="0" xfId="0" applyFont="1" applyAlignment="1" applyProtection="1">
      <alignment vertical="center"/>
      <protection locked="0"/>
    </xf>
    <xf numFmtId="1" fontId="53" fillId="0" borderId="0" xfId="1" applyNumberFormat="1" applyFont="1" applyFill="1" applyAlignment="1" applyProtection="1">
      <alignment horizontal="center" vertical="center"/>
      <protection locked="0"/>
    </xf>
    <xf numFmtId="0" fontId="55" fillId="0" borderId="4" xfId="0" applyFont="1" applyBorder="1" applyAlignment="1">
      <alignment vertical="center" wrapText="1"/>
    </xf>
    <xf numFmtId="0" fontId="69" fillId="8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8" borderId="4" xfId="0" applyFont="1" applyFill="1" applyBorder="1" applyAlignment="1">
      <alignment horizontal="center" vertical="center" wrapText="1"/>
    </xf>
    <xf numFmtId="0" fontId="69" fillId="8" borderId="3" xfId="0" applyFont="1" applyFill="1" applyBorder="1" applyAlignment="1">
      <alignment horizontal="center" vertical="center" wrapText="1"/>
    </xf>
    <xf numFmtId="0" fontId="69" fillId="8" borderId="26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5" fillId="0" borderId="3" xfId="0" applyFont="1" applyBorder="1" applyAlignment="1">
      <alignment vertical="center" wrapText="1"/>
    </xf>
    <xf numFmtId="0" fontId="69" fillId="8" borderId="27" xfId="0" applyFont="1" applyFill="1" applyBorder="1" applyAlignment="1">
      <alignment horizontal="center" vertical="center" wrapText="1"/>
    </xf>
    <xf numFmtId="0" fontId="55" fillId="0" borderId="26" xfId="0" applyFont="1" applyBorder="1" applyAlignment="1">
      <alignment vertical="center" wrapText="1"/>
    </xf>
    <xf numFmtId="0" fontId="55" fillId="0" borderId="28" xfId="0" applyFont="1" applyBorder="1" applyAlignment="1">
      <alignment vertical="center" wrapText="1"/>
    </xf>
    <xf numFmtId="0" fontId="69" fillId="8" borderId="28" xfId="0" applyFont="1" applyFill="1" applyBorder="1" applyAlignment="1">
      <alignment horizontal="center" vertical="center" wrapText="1"/>
    </xf>
    <xf numFmtId="0" fontId="1" fillId="0" borderId="27" xfId="0" applyFont="1" applyBorder="1" applyAlignment="1">
      <alignment vertical="center" wrapText="1"/>
    </xf>
    <xf numFmtId="0" fontId="62" fillId="0" borderId="3" xfId="0" applyFont="1" applyBorder="1" applyAlignment="1">
      <alignment horizontal="center" vertical="center" wrapText="1"/>
    </xf>
    <xf numFmtId="0" fontId="55" fillId="0" borderId="3" xfId="0" applyFont="1" applyBorder="1" applyAlignment="1">
      <alignment vertical="center"/>
    </xf>
    <xf numFmtId="0" fontId="72" fillId="0" borderId="26" xfId="0" applyFont="1" applyBorder="1" applyAlignment="1">
      <alignment horizontal="center" vertical="center" wrapText="1"/>
    </xf>
    <xf numFmtId="0" fontId="72" fillId="0" borderId="3" xfId="0" applyFont="1" applyBorder="1" applyAlignment="1">
      <alignment horizontal="center" vertical="center" wrapText="1"/>
    </xf>
    <xf numFmtId="43" fontId="68" fillId="2" borderId="1" xfId="1" applyFont="1" applyFill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72" fillId="0" borderId="1" xfId="0" applyFont="1" applyBorder="1" applyAlignment="1">
      <alignment horizontal="center" vertical="center" wrapText="1"/>
    </xf>
    <xf numFmtId="43" fontId="1" fillId="0" borderId="0" xfId="1" applyFont="1" applyAlignment="1">
      <alignment horizontal="center" vertical="center"/>
    </xf>
    <xf numFmtId="43" fontId="1" fillId="7" borderId="1" xfId="1" applyFont="1" applyFill="1" applyBorder="1" applyAlignment="1">
      <alignment horizontal="center" vertical="center"/>
    </xf>
    <xf numFmtId="43" fontId="1" fillId="7" borderId="4" xfId="1" applyFont="1" applyFill="1" applyBorder="1" applyAlignment="1">
      <alignment horizontal="center" vertical="center"/>
    </xf>
    <xf numFmtId="43" fontId="1" fillId="7" borderId="3" xfId="1" applyFont="1" applyFill="1" applyBorder="1" applyAlignment="1">
      <alignment horizontal="center" vertical="center"/>
    </xf>
    <xf numFmtId="43" fontId="1" fillId="7" borderId="27" xfId="1" applyFont="1" applyFill="1" applyBorder="1" applyAlignment="1">
      <alignment horizontal="center" vertical="center"/>
    </xf>
    <xf numFmtId="43" fontId="1" fillId="7" borderId="26" xfId="1" applyFont="1" applyFill="1" applyBorder="1" applyAlignment="1">
      <alignment horizontal="center" vertical="center"/>
    </xf>
    <xf numFmtId="43" fontId="1" fillId="7" borderId="28" xfId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9" fillId="8" borderId="29" xfId="0" applyFont="1" applyFill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43" fontId="68" fillId="2" borderId="29" xfId="1" applyFont="1" applyFill="1" applyBorder="1" applyAlignment="1">
      <alignment horizontal="center" vertical="center"/>
    </xf>
    <xf numFmtId="0" fontId="55" fillId="0" borderId="30" xfId="0" applyFont="1" applyBorder="1" applyAlignment="1">
      <alignment horizontal="center" vertical="center" wrapText="1"/>
    </xf>
    <xf numFmtId="0" fontId="55" fillId="0" borderId="30" xfId="0" applyFont="1" applyBorder="1" applyAlignment="1">
      <alignment vertical="center" wrapText="1"/>
    </xf>
    <xf numFmtId="0" fontId="69" fillId="8" borderId="30" xfId="0" applyFont="1" applyFill="1" applyBorder="1" applyAlignment="1">
      <alignment horizontal="center" vertical="center" wrapText="1"/>
    </xf>
    <xf numFmtId="43" fontId="1" fillId="7" borderId="30" xfId="1" applyFont="1" applyFill="1" applyBorder="1" applyAlignment="1">
      <alignment horizontal="center" vertical="center"/>
    </xf>
    <xf numFmtId="0" fontId="56" fillId="0" borderId="28" xfId="0" applyFont="1" applyBorder="1" applyAlignment="1">
      <alignment horizontal="center" vertical="center" wrapText="1"/>
    </xf>
    <xf numFmtId="0" fontId="1" fillId="0" borderId="28" xfId="0" applyFont="1" applyBorder="1" applyAlignment="1">
      <alignment vertical="center" wrapText="1"/>
    </xf>
    <xf numFmtId="0" fontId="72" fillId="0" borderId="4" xfId="0" applyFont="1" applyBorder="1" applyAlignment="1">
      <alignment horizontal="center" vertical="center" wrapText="1"/>
    </xf>
    <xf numFmtId="0" fontId="67" fillId="2" borderId="29" xfId="0" applyFont="1" applyFill="1" applyBorder="1" applyAlignment="1">
      <alignment horizontal="center" vertical="center"/>
    </xf>
    <xf numFmtId="0" fontId="67" fillId="2" borderId="1" xfId="0" applyFont="1" applyFill="1" applyBorder="1" applyAlignment="1">
      <alignment horizontal="center" vertical="center"/>
    </xf>
    <xf numFmtId="2" fontId="37" fillId="2" borderId="2" xfId="11" applyNumberFormat="1" applyFont="1" applyFill="1" applyBorder="1" applyAlignment="1" applyProtection="1">
      <alignment horizontal="left" vertical="center" wrapText="1"/>
    </xf>
    <xf numFmtId="2" fontId="37" fillId="2" borderId="17" xfId="11" applyNumberFormat="1" applyFont="1" applyFill="1" applyBorder="1" applyAlignment="1" applyProtection="1">
      <alignment horizontal="left" vertical="center" wrapText="1"/>
    </xf>
    <xf numFmtId="2" fontId="37" fillId="2" borderId="10" xfId="11" applyNumberFormat="1" applyFont="1" applyFill="1" applyBorder="1" applyAlignment="1" applyProtection="1">
      <alignment horizontal="left" vertical="center" wrapText="1"/>
    </xf>
    <xf numFmtId="43" fontId="38" fillId="2" borderId="2" xfId="1" applyFont="1" applyFill="1" applyBorder="1" applyAlignment="1">
      <alignment horizontal="center" vertical="center"/>
    </xf>
    <xf numFmtId="43" fontId="38" fillId="2" borderId="17" xfId="1" applyFont="1" applyFill="1" applyBorder="1" applyAlignment="1">
      <alignment horizontal="center" vertical="center"/>
    </xf>
    <xf numFmtId="43" fontId="38" fillId="2" borderId="10" xfId="1" applyFont="1" applyFill="1" applyBorder="1" applyAlignment="1">
      <alignment horizontal="center" vertical="center"/>
    </xf>
    <xf numFmtId="0" fontId="46" fillId="0" borderId="18" xfId="11" applyFont="1" applyFill="1" applyBorder="1" applyAlignment="1" applyProtection="1">
      <alignment horizontal="center" vertical="center" wrapText="1"/>
      <protection locked="0"/>
    </xf>
    <xf numFmtId="0" fontId="46" fillId="0" borderId="24" xfId="11" applyFont="1" applyFill="1" applyBorder="1" applyAlignment="1" applyProtection="1">
      <alignment horizontal="center" vertical="center" wrapText="1"/>
      <protection locked="0"/>
    </xf>
    <xf numFmtId="0" fontId="46" fillId="0" borderId="19" xfId="11" applyFont="1" applyFill="1" applyBorder="1" applyAlignment="1" applyProtection="1">
      <alignment horizontal="center" vertical="center" wrapText="1"/>
      <protection locked="0"/>
    </xf>
    <xf numFmtId="0" fontId="46" fillId="0" borderId="20" xfId="11" applyFont="1" applyFill="1" applyBorder="1" applyAlignment="1" applyProtection="1">
      <alignment horizontal="center" vertical="center" wrapText="1"/>
      <protection locked="0"/>
    </xf>
    <xf numFmtId="0" fontId="46" fillId="0" borderId="0" xfId="11" applyFont="1" applyFill="1" applyBorder="1" applyAlignment="1" applyProtection="1">
      <alignment horizontal="center" vertical="center" wrapText="1"/>
      <protection locked="0"/>
    </xf>
    <xf numFmtId="0" fontId="46" fillId="0" borderId="21" xfId="11" applyFont="1" applyFill="1" applyBorder="1" applyAlignment="1" applyProtection="1">
      <alignment horizontal="center" vertical="center" wrapText="1"/>
      <protection locked="0"/>
    </xf>
    <xf numFmtId="0" fontId="46" fillId="0" borderId="22" xfId="11" applyFont="1" applyFill="1" applyBorder="1" applyAlignment="1" applyProtection="1">
      <alignment horizontal="center" vertical="center" wrapText="1"/>
      <protection locked="0"/>
    </xf>
    <xf numFmtId="0" fontId="46" fillId="0" borderId="25" xfId="11" applyFont="1" applyFill="1" applyBorder="1" applyAlignment="1" applyProtection="1">
      <alignment horizontal="center" vertical="center" wrapText="1"/>
      <protection locked="0"/>
    </xf>
    <xf numFmtId="0" fontId="46" fillId="0" borderId="23" xfId="11" applyFont="1" applyFill="1" applyBorder="1" applyAlignment="1" applyProtection="1">
      <alignment horizontal="center" vertical="center" wrapText="1"/>
      <protection locked="0"/>
    </xf>
    <xf numFmtId="0" fontId="48" fillId="0" borderId="0" xfId="11" applyFont="1" applyFill="1" applyAlignment="1" applyProtection="1">
      <alignment horizontal="center" vertical="center"/>
      <protection locked="0"/>
    </xf>
    <xf numFmtId="0" fontId="48" fillId="0" borderId="21" xfId="11" applyFont="1" applyFill="1" applyBorder="1" applyAlignment="1" applyProtection="1">
      <alignment horizontal="center" vertical="center"/>
      <protection locked="0"/>
    </xf>
    <xf numFmtId="43" fontId="31" fillId="6" borderId="11" xfId="1" applyFont="1" applyFill="1" applyBorder="1" applyAlignment="1" applyProtection="1">
      <alignment horizontal="center" vertical="center" wrapText="1"/>
    </xf>
    <xf numFmtId="43" fontId="31" fillId="6" borderId="12" xfId="1" applyFont="1" applyFill="1" applyBorder="1" applyAlignment="1" applyProtection="1">
      <alignment horizontal="center" vertical="center" wrapText="1"/>
    </xf>
    <xf numFmtId="43" fontId="31" fillId="6" borderId="13" xfId="1" applyFont="1" applyFill="1" applyBorder="1" applyAlignment="1" applyProtection="1">
      <alignment horizontal="center" vertical="center" wrapText="1"/>
    </xf>
    <xf numFmtId="43" fontId="31" fillId="6" borderId="14" xfId="1" applyFont="1" applyFill="1" applyBorder="1" applyAlignment="1" applyProtection="1">
      <alignment horizontal="center" vertical="center" wrapText="1"/>
    </xf>
    <xf numFmtId="0" fontId="32" fillId="0" borderId="7" xfId="0" applyFont="1" applyBorder="1" applyAlignment="1">
      <alignment horizontal="right" vertical="center"/>
    </xf>
    <xf numFmtId="0" fontId="32" fillId="0" borderId="15" xfId="0" applyFont="1" applyBorder="1" applyAlignment="1">
      <alignment horizontal="right" vertical="center"/>
    </xf>
    <xf numFmtId="0" fontId="32" fillId="0" borderId="0" xfId="0" applyFont="1" applyAlignment="1">
      <alignment horizontal="right" vertical="center"/>
    </xf>
    <xf numFmtId="0" fontId="32" fillId="0" borderId="16" xfId="0" applyFont="1" applyBorder="1" applyAlignment="1">
      <alignment horizontal="right" vertical="center"/>
    </xf>
    <xf numFmtId="1" fontId="14" fillId="5" borderId="2" xfId="7" applyNumberFormat="1" applyFont="1" applyFill="1" applyBorder="1" applyAlignment="1" applyProtection="1">
      <alignment horizontal="left" vertical="center"/>
      <protection locked="0"/>
    </xf>
    <xf numFmtId="1" fontId="14" fillId="5" borderId="10" xfId="7" applyNumberFormat="1" applyFont="1" applyFill="1" applyBorder="1" applyAlignment="1" applyProtection="1">
      <alignment horizontal="left" vertical="center"/>
      <protection locked="0"/>
    </xf>
    <xf numFmtId="49" fontId="52" fillId="5" borderId="8" xfId="0" applyNumberFormat="1" applyFont="1" applyFill="1" applyBorder="1" applyAlignment="1" applyProtection="1">
      <alignment horizontal="center" vertical="center"/>
      <protection locked="0"/>
    </xf>
    <xf numFmtId="49" fontId="52" fillId="5" borderId="9" xfId="0" applyNumberFormat="1" applyFont="1" applyFill="1" applyBorder="1" applyAlignment="1" applyProtection="1">
      <alignment horizontal="center" vertical="center"/>
      <protection locked="0"/>
    </xf>
    <xf numFmtId="166" fontId="45" fillId="3" borderId="8" xfId="8" applyNumberFormat="1" applyFont="1" applyFill="1" applyBorder="1" applyAlignment="1" applyProtection="1">
      <alignment horizontal="center" vertical="center" wrapText="1"/>
      <protection locked="0"/>
    </xf>
    <xf numFmtId="166" fontId="45" fillId="3" borderId="9" xfId="8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9" fontId="11" fillId="0" borderId="8" xfId="0" applyNumberFormat="1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1" fontId="28" fillId="0" borderId="0" xfId="7" applyNumberFormat="1" applyFont="1" applyBorder="1" applyAlignment="1" applyProtection="1">
      <alignment horizontal="center" vertical="center"/>
      <protection locked="0"/>
    </xf>
    <xf numFmtId="0" fontId="1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55" fillId="7" borderId="1" xfId="0" applyFont="1" applyFill="1" applyBorder="1" applyAlignment="1">
      <alignment horizontal="center" vertical="center"/>
    </xf>
    <xf numFmtId="0" fontId="1" fillId="7" borderId="28" xfId="0" applyFont="1" applyFill="1" applyBorder="1" applyAlignment="1">
      <alignment horizontal="center" vertical="center"/>
    </xf>
    <xf numFmtId="0" fontId="1" fillId="7" borderId="27" xfId="0" applyFont="1" applyFill="1" applyBorder="1" applyAlignment="1">
      <alignment horizontal="center" vertical="center"/>
    </xf>
    <xf numFmtId="0" fontId="55" fillId="7" borderId="26" xfId="0" applyFont="1" applyFill="1" applyBorder="1" applyAlignment="1">
      <alignment horizontal="center" vertical="center"/>
    </xf>
    <xf numFmtId="0" fontId="2" fillId="7" borderId="29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28" xfId="0" applyFont="1" applyFill="1" applyBorder="1" applyAlignment="1">
      <alignment horizontal="center" vertical="center"/>
    </xf>
    <xf numFmtId="0" fontId="55" fillId="0" borderId="28" xfId="0" applyFont="1" applyBorder="1" applyAlignment="1">
      <alignment horizontal="center" vertical="center" wrapText="1"/>
    </xf>
    <xf numFmtId="0" fontId="55" fillId="7" borderId="29" xfId="0" applyFont="1" applyFill="1" applyBorder="1" applyAlignment="1">
      <alignment horizontal="center" vertical="center"/>
    </xf>
    <xf numFmtId="0" fontId="55" fillId="0" borderId="29" xfId="0" applyFont="1" applyBorder="1" applyAlignment="1">
      <alignment vertical="center" wrapText="1"/>
    </xf>
    <xf numFmtId="0" fontId="55" fillId="7" borderId="4" xfId="0" applyFont="1" applyFill="1" applyBorder="1" applyAlignment="1">
      <alignment horizontal="center" vertical="center"/>
    </xf>
    <xf numFmtId="0" fontId="55" fillId="7" borderId="30" xfId="0" applyFont="1" applyFill="1" applyBorder="1" applyAlignment="1">
      <alignment horizontal="center" vertical="center"/>
    </xf>
    <xf numFmtId="0" fontId="61" fillId="0" borderId="30" xfId="0" applyFont="1" applyBorder="1" applyAlignment="1">
      <alignment horizontal="center" vertical="center" wrapText="1"/>
    </xf>
    <xf numFmtId="0" fontId="55" fillId="7" borderId="3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horizontal="center" vertical="center"/>
    </xf>
    <xf numFmtId="0" fontId="55" fillId="7" borderId="28" xfId="0" applyFont="1" applyFill="1" applyBorder="1" applyAlignment="1">
      <alignment horizontal="center" vertical="center"/>
    </xf>
  </cellXfs>
  <cellStyles count="12">
    <cellStyle name="Comma" xfId="1" builtinId="3"/>
    <cellStyle name="Currency" xfId="2" builtinId="4"/>
    <cellStyle name="Currency 10" xfId="3" xr:uid="{00000000-0005-0000-0000-000003000000}"/>
    <cellStyle name="Currency 2" xfId="4" xr:uid="{00000000-0005-0000-0000-000004000000}"/>
    <cellStyle name="Currency 2 2" xfId="5" xr:uid="{00000000-0005-0000-0000-000005000000}"/>
    <cellStyle name="Heading 1" xfId="7" builtinId="16"/>
    <cellStyle name="Heading 4" xfId="8" builtinId="19"/>
    <cellStyle name="Hyperlink" xfId="11" builtinId="8"/>
    <cellStyle name="Normal" xfId="0" builtinId="0"/>
    <cellStyle name="Normal 2" xfId="6" xr:uid="{00000000-0005-0000-0000-000006000000}"/>
    <cellStyle name="Start/End Time" xfId="9" xr:uid="{3756DAE3-B2EF-4E19-B27D-E9B53F52A831}"/>
    <cellStyle name="Time" xfId="10" xr:uid="{7BDAC5A7-9A75-4DDA-9550-97143AA86346}"/>
  </cellStyles>
  <dxfs count="0"/>
  <tableStyles count="0" defaultTableStyle="TableStyleMedium9" defaultPivotStyle="PivotStyleLight16"/>
  <colors>
    <mruColors>
      <color rgb="FFEDB12B"/>
      <color rgb="FFFFFFCC"/>
      <color rgb="FFFFCC00"/>
      <color rgb="FFFDFFE5"/>
      <color rgb="FFFAFBF7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theme" Target="theme/theme1.xml"/><Relationship Id="rId7" Type="http://schemas.microsoft.com/office/2017/06/relationships/rdRichValue" Target="richData/rdrichvalue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10" Type="http://schemas.openxmlformats.org/officeDocument/2006/relationships/calcChain" Target="calcChain.xml"/><Relationship Id="rId4" Type="http://schemas.openxmlformats.org/officeDocument/2006/relationships/styles" Target="styles.xml"/><Relationship Id="rId9" Type="http://schemas.microsoft.com/office/2017/06/relationships/rdRichValueTypes" Target="richData/rdRichValueTypes.xm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13</v>
    <v>1</v>
  </rv>
  <rv s="1">
    <v>13</v>
    <v>3</v>
  </rv>
</rvData>
</file>

<file path=xl/richData/rdrichvaluestructure.xml><?xml version="1.0" encoding="utf-8"?>
<rvStructures xmlns="http://schemas.microsoft.com/office/spreadsheetml/2017/richdata" count="2">
  <s t="_error">
    <k n="errorType" t="i"/>
    <k n="propagated" t="b"/>
  </s>
  <s t="_error">
    <k n="errorType" t="i"/>
    <k n="subType" t="i"/>
  </s>
</rvStructur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112"/>
  <sheetViews>
    <sheetView showGridLines="0" tabSelected="1" zoomScaleNormal="100" workbookViewId="0">
      <pane ySplit="2" topLeftCell="A3" activePane="bottomLeft" state="frozen"/>
      <selection pane="bottomLeft" activeCell="A2" sqref="A2:F2"/>
    </sheetView>
  </sheetViews>
  <sheetFormatPr defaultColWidth="9.21875" defaultRowHeight="15.6" x14ac:dyDescent="0.3"/>
  <cols>
    <col min="1" max="1" width="7.6640625" style="69" customWidth="1"/>
    <col min="2" max="2" width="9.6640625" style="58" customWidth="1"/>
    <col min="3" max="3" width="60.33203125" style="74" customWidth="1"/>
    <col min="4" max="4" width="6.77734375" style="70" customWidth="1"/>
    <col min="5" max="6" width="10.33203125" style="90" customWidth="1"/>
    <col min="7" max="7" width="2.21875" style="34" customWidth="1"/>
    <col min="8" max="8" width="11.77734375" style="35" customWidth="1"/>
    <col min="9" max="9" width="15.5546875" style="38" customWidth="1"/>
    <col min="10" max="10" width="10.88671875" style="34" customWidth="1"/>
    <col min="11" max="11" width="2.21875" style="34" customWidth="1"/>
    <col min="12" max="16384" width="9.21875" style="34"/>
  </cols>
  <sheetData>
    <row r="1" spans="1:10" ht="9.6" customHeight="1" x14ac:dyDescent="0.3">
      <c r="I1" s="36"/>
    </row>
    <row r="2" spans="1:10" ht="87" customHeight="1" x14ac:dyDescent="0.3">
      <c r="A2" s="113" t="s">
        <v>35</v>
      </c>
      <c r="B2" s="114"/>
      <c r="C2" s="114"/>
      <c r="D2" s="114"/>
      <c r="E2" s="114"/>
      <c r="F2" s="115"/>
      <c r="H2" s="110" t="s">
        <v>41</v>
      </c>
      <c r="I2" s="111"/>
      <c r="J2" s="112"/>
    </row>
    <row r="3" spans="1:10" s="65" customFormat="1" ht="12" x14ac:dyDescent="0.3">
      <c r="A3" s="69"/>
      <c r="B3" s="58"/>
      <c r="C3" s="74"/>
      <c r="D3" s="70"/>
      <c r="E3" s="90"/>
      <c r="F3" s="90"/>
      <c r="H3" s="52"/>
      <c r="I3" s="66"/>
    </row>
    <row r="4" spans="1:10" s="52" customFormat="1" ht="21.45" customHeight="1" x14ac:dyDescent="0.3">
      <c r="A4" s="108" t="s">
        <v>89</v>
      </c>
      <c r="B4" s="108"/>
      <c r="C4" s="108"/>
      <c r="D4" s="108"/>
      <c r="E4" s="100" t="s">
        <v>44</v>
      </c>
      <c r="F4" s="100" t="s">
        <v>45</v>
      </c>
      <c r="I4" s="53" t="s">
        <v>11</v>
      </c>
    </row>
    <row r="5" spans="1:10" s="65" customFormat="1" ht="39.6" customHeight="1" x14ac:dyDescent="0.3">
      <c r="A5" s="145">
        <v>364</v>
      </c>
      <c r="B5" s="54" t="s">
        <v>0</v>
      </c>
      <c r="C5" s="59" t="s">
        <v>82</v>
      </c>
      <c r="D5" s="68" t="s">
        <v>90</v>
      </c>
      <c r="E5" s="91">
        <v>1535.41</v>
      </c>
      <c r="F5" s="91">
        <v>1493.68</v>
      </c>
      <c r="H5" s="52"/>
      <c r="I5" s="37"/>
    </row>
    <row r="6" spans="1:10" s="65" customFormat="1" ht="30.6" customHeight="1" x14ac:dyDescent="0.3">
      <c r="A6" s="145">
        <v>200</v>
      </c>
      <c r="B6" s="54" t="s">
        <v>0</v>
      </c>
      <c r="C6" s="59" t="s">
        <v>93</v>
      </c>
      <c r="D6" s="68" t="s">
        <v>90</v>
      </c>
      <c r="E6" s="91">
        <v>1151.29</v>
      </c>
      <c r="F6" s="91">
        <v>1120</v>
      </c>
      <c r="H6" s="52"/>
      <c r="I6" s="37"/>
    </row>
    <row r="7" spans="1:10" s="52" customFormat="1" ht="39" customHeight="1" x14ac:dyDescent="0.3">
      <c r="A7" s="146">
        <v>131</v>
      </c>
      <c r="B7" s="54" t="s">
        <v>0</v>
      </c>
      <c r="C7" s="59" t="s">
        <v>91</v>
      </c>
      <c r="D7" s="68" t="s">
        <v>90</v>
      </c>
      <c r="E7" s="91">
        <v>1065.93</v>
      </c>
      <c r="F7" s="91">
        <v>1036.96</v>
      </c>
      <c r="I7" s="37"/>
    </row>
    <row r="8" spans="1:10" s="65" customFormat="1" ht="39" customHeight="1" x14ac:dyDescent="0.3">
      <c r="A8" s="147">
        <v>100</v>
      </c>
      <c r="B8" s="54" t="s">
        <v>0</v>
      </c>
      <c r="C8" s="55" t="s">
        <v>94</v>
      </c>
      <c r="D8" s="68" t="s">
        <v>90</v>
      </c>
      <c r="E8" s="91">
        <v>1413.09</v>
      </c>
      <c r="F8" s="91">
        <v>1375.39</v>
      </c>
      <c r="H8" s="52"/>
      <c r="I8" s="37"/>
    </row>
    <row r="9" spans="1:10" s="52" customFormat="1" ht="39" customHeight="1" x14ac:dyDescent="0.3">
      <c r="A9" s="145">
        <v>40</v>
      </c>
      <c r="B9" s="54" t="s">
        <v>0</v>
      </c>
      <c r="C9" s="59" t="s">
        <v>92</v>
      </c>
      <c r="D9" s="68" t="s">
        <v>90</v>
      </c>
      <c r="E9" s="91">
        <v>1400.09</v>
      </c>
      <c r="F9" s="91">
        <v>1362.39</v>
      </c>
      <c r="I9" s="37"/>
    </row>
    <row r="10" spans="1:10" s="65" customFormat="1" ht="39" customHeight="1" x14ac:dyDescent="0.3">
      <c r="A10" s="147">
        <v>22</v>
      </c>
      <c r="B10" s="54" t="s">
        <v>0</v>
      </c>
      <c r="C10" s="55" t="s">
        <v>95</v>
      </c>
      <c r="D10" s="68" t="s">
        <v>90</v>
      </c>
      <c r="E10" s="91">
        <v>1956.59</v>
      </c>
      <c r="F10" s="91">
        <v>1904.39</v>
      </c>
      <c r="H10" s="52"/>
      <c r="I10" s="37"/>
    </row>
    <row r="11" spans="1:10" s="65" customFormat="1" ht="12" x14ac:dyDescent="0.3">
      <c r="A11" s="69"/>
      <c r="B11" s="58"/>
      <c r="C11" s="74"/>
      <c r="D11" s="70"/>
      <c r="E11" s="90"/>
      <c r="F11" s="90"/>
      <c r="H11" s="52"/>
      <c r="I11" s="66"/>
    </row>
    <row r="12" spans="1:10" s="52" customFormat="1" ht="21.45" customHeight="1" x14ac:dyDescent="0.3">
      <c r="A12" s="108" t="s">
        <v>42</v>
      </c>
      <c r="B12" s="108"/>
      <c r="C12" s="108" t="s">
        <v>43</v>
      </c>
      <c r="D12" s="108"/>
      <c r="E12" s="100" t="s">
        <v>51</v>
      </c>
      <c r="F12" s="100" t="s">
        <v>52</v>
      </c>
      <c r="I12" s="53" t="s">
        <v>11</v>
      </c>
    </row>
    <row r="13" spans="1:10" s="65" customFormat="1" ht="39" customHeight="1" x14ac:dyDescent="0.3">
      <c r="A13" s="145">
        <v>330</v>
      </c>
      <c r="B13" s="54" t="s">
        <v>0</v>
      </c>
      <c r="C13" s="59" t="s">
        <v>46</v>
      </c>
      <c r="D13" s="68" t="s">
        <v>3</v>
      </c>
      <c r="E13" s="91">
        <v>1290</v>
      </c>
      <c r="F13" s="91">
        <v>1254.94</v>
      </c>
      <c r="H13" s="52"/>
      <c r="I13" s="37"/>
    </row>
    <row r="14" spans="1:10" s="52" customFormat="1" ht="39" customHeight="1" x14ac:dyDescent="0.3">
      <c r="A14" s="145">
        <v>65</v>
      </c>
      <c r="B14" s="54" t="s">
        <v>0</v>
      </c>
      <c r="C14" s="59" t="s">
        <v>65</v>
      </c>
      <c r="D14" s="68" t="s">
        <v>3</v>
      </c>
      <c r="E14" s="91">
        <v>1346.24</v>
      </c>
      <c r="F14" s="91">
        <v>1309.99</v>
      </c>
      <c r="I14" s="37"/>
    </row>
    <row r="15" spans="1:10" s="65" customFormat="1" ht="39" customHeight="1" x14ac:dyDescent="0.3">
      <c r="A15" s="145">
        <v>45</v>
      </c>
      <c r="B15" s="54" t="s">
        <v>0</v>
      </c>
      <c r="C15" s="59" t="s">
        <v>66</v>
      </c>
      <c r="D15" s="68" t="s">
        <v>3</v>
      </c>
      <c r="E15" s="91">
        <v>1163.05</v>
      </c>
      <c r="F15" s="91">
        <v>1131.74</v>
      </c>
      <c r="H15" s="52"/>
      <c r="I15" s="37"/>
    </row>
    <row r="16" spans="1:10" s="52" customFormat="1" ht="39" customHeight="1" x14ac:dyDescent="0.3">
      <c r="A16" s="145">
        <v>40</v>
      </c>
      <c r="B16" s="54" t="s">
        <v>0</v>
      </c>
      <c r="C16" s="59" t="s">
        <v>92</v>
      </c>
      <c r="D16" s="68" t="s">
        <v>90</v>
      </c>
      <c r="E16" s="91">
        <v>1400.09</v>
      </c>
      <c r="F16" s="91">
        <v>1362.39</v>
      </c>
      <c r="I16" s="37"/>
    </row>
    <row r="17" spans="1:9" s="65" customFormat="1" ht="30.6" customHeight="1" thickBot="1" x14ac:dyDescent="0.35">
      <c r="A17" s="148">
        <v>36</v>
      </c>
      <c r="B17" s="105" t="s">
        <v>0</v>
      </c>
      <c r="C17" s="106" t="s">
        <v>48</v>
      </c>
      <c r="D17" s="79" t="s">
        <v>3</v>
      </c>
      <c r="E17" s="96">
        <v>1460.41</v>
      </c>
      <c r="F17" s="96">
        <v>1421.09</v>
      </c>
      <c r="H17" s="52"/>
      <c r="I17" s="37"/>
    </row>
    <row r="18" spans="1:9" s="52" customFormat="1" ht="30.6" customHeight="1" thickTop="1" x14ac:dyDescent="0.3">
      <c r="A18" s="149">
        <v>381</v>
      </c>
      <c r="B18" s="87" t="s">
        <v>1</v>
      </c>
      <c r="C18" s="80" t="s">
        <v>61</v>
      </c>
      <c r="D18" s="76" t="s">
        <v>3</v>
      </c>
      <c r="E18" s="94">
        <v>805.59</v>
      </c>
      <c r="F18" s="94">
        <v>783.69</v>
      </c>
      <c r="I18" s="37"/>
    </row>
    <row r="19" spans="1:9" s="65" customFormat="1" ht="30.6" customHeight="1" x14ac:dyDescent="0.3">
      <c r="A19" s="145">
        <v>165</v>
      </c>
      <c r="B19" s="56" t="s">
        <v>1</v>
      </c>
      <c r="C19" s="59" t="s">
        <v>64</v>
      </c>
      <c r="D19" s="68" t="s">
        <v>3</v>
      </c>
      <c r="E19" s="91">
        <v>492.18</v>
      </c>
      <c r="F19" s="91">
        <v>478.93</v>
      </c>
      <c r="H19" s="52"/>
      <c r="I19" s="37"/>
    </row>
    <row r="20" spans="1:9" s="65" customFormat="1" ht="30.6" customHeight="1" x14ac:dyDescent="0.3">
      <c r="A20" s="145">
        <v>19</v>
      </c>
      <c r="B20" s="56" t="s">
        <v>1</v>
      </c>
      <c r="C20" s="59" t="s">
        <v>69</v>
      </c>
      <c r="D20" s="68" t="s">
        <v>3</v>
      </c>
      <c r="E20" s="91">
        <v>1496.16</v>
      </c>
      <c r="F20" s="91">
        <v>1454.72</v>
      </c>
      <c r="H20" s="52"/>
      <c r="I20" s="37"/>
    </row>
    <row r="21" spans="1:9" s="52" customFormat="1" ht="30.6" customHeight="1" thickBot="1" x14ac:dyDescent="0.35">
      <c r="A21" s="145">
        <v>2</v>
      </c>
      <c r="B21" s="56" t="s">
        <v>1</v>
      </c>
      <c r="C21" s="59" t="s">
        <v>62</v>
      </c>
      <c r="D21" s="68" t="s">
        <v>3</v>
      </c>
      <c r="E21" s="91">
        <v>852.53</v>
      </c>
      <c r="F21" s="91">
        <v>829.36</v>
      </c>
      <c r="I21" s="37"/>
    </row>
    <row r="22" spans="1:9" s="52" customFormat="1" ht="30.6" customHeight="1" thickTop="1" x14ac:dyDescent="0.3">
      <c r="A22" s="150">
        <v>15</v>
      </c>
      <c r="B22" s="83" t="s">
        <v>47</v>
      </c>
      <c r="C22" s="77" t="s">
        <v>56</v>
      </c>
      <c r="D22" s="73" t="s">
        <v>3</v>
      </c>
      <c r="E22" s="95">
        <v>1465.51</v>
      </c>
      <c r="F22" s="95">
        <v>1425.68</v>
      </c>
      <c r="I22" s="37"/>
    </row>
    <row r="23" spans="1:9" s="65" customFormat="1" ht="12" x14ac:dyDescent="0.3">
      <c r="A23" s="69"/>
      <c r="B23" s="58"/>
      <c r="C23" s="74"/>
      <c r="D23" s="70"/>
      <c r="E23" s="90"/>
      <c r="F23" s="90"/>
      <c r="H23" s="52"/>
      <c r="I23" s="66"/>
    </row>
    <row r="24" spans="1:9" s="52" customFormat="1" ht="21.45" customHeight="1" x14ac:dyDescent="0.3">
      <c r="A24" s="108" t="s">
        <v>6</v>
      </c>
      <c r="B24" s="108"/>
      <c r="C24" s="108"/>
      <c r="D24" s="108"/>
      <c r="E24" s="100" t="s">
        <v>51</v>
      </c>
      <c r="F24" s="100" t="s">
        <v>52</v>
      </c>
      <c r="I24" s="53" t="s">
        <v>11</v>
      </c>
    </row>
    <row r="25" spans="1:9" s="65" customFormat="1" ht="39" customHeight="1" x14ac:dyDescent="0.3">
      <c r="A25" s="151">
        <v>131</v>
      </c>
      <c r="B25" s="54" t="s">
        <v>0</v>
      </c>
      <c r="C25" s="88" t="s">
        <v>91</v>
      </c>
      <c r="D25" s="68" t="s">
        <v>90</v>
      </c>
      <c r="E25" s="91">
        <v>1065.93</v>
      </c>
      <c r="F25" s="91">
        <v>1036.96</v>
      </c>
      <c r="H25" s="52"/>
      <c r="I25" s="37"/>
    </row>
    <row r="26" spans="1:9" s="52" customFormat="1" ht="38.4" customHeight="1" x14ac:dyDescent="0.3">
      <c r="A26" s="151">
        <v>111</v>
      </c>
      <c r="B26" s="54" t="s">
        <v>0</v>
      </c>
      <c r="C26" s="88" t="s">
        <v>86</v>
      </c>
      <c r="D26" s="68" t="s">
        <v>3</v>
      </c>
      <c r="E26" s="91">
        <v>1560.57</v>
      </c>
      <c r="F26" s="91">
        <v>1518.55</v>
      </c>
      <c r="I26" s="37"/>
    </row>
    <row r="27" spans="1:9" s="65" customFormat="1" ht="39" customHeight="1" x14ac:dyDescent="0.3">
      <c r="A27" s="151">
        <v>27</v>
      </c>
      <c r="B27" s="54" t="s">
        <v>0</v>
      </c>
      <c r="C27" s="88" t="s">
        <v>68</v>
      </c>
      <c r="D27" s="68" t="s">
        <v>3</v>
      </c>
      <c r="E27" s="91">
        <v>2683.48</v>
      </c>
      <c r="F27" s="91">
        <v>2610.5500000000002</v>
      </c>
      <c r="H27" s="52"/>
      <c r="I27" s="37"/>
    </row>
    <row r="28" spans="1:9" s="52" customFormat="1" ht="30.6" customHeight="1" x14ac:dyDescent="0.3">
      <c r="A28" s="146">
        <v>19</v>
      </c>
      <c r="B28" s="54" t="s">
        <v>0</v>
      </c>
      <c r="C28" s="59" t="s">
        <v>67</v>
      </c>
      <c r="D28" s="68" t="s">
        <v>3</v>
      </c>
      <c r="E28" s="91">
        <v>2102.19</v>
      </c>
      <c r="F28" s="91">
        <v>2047.12</v>
      </c>
      <c r="I28" s="37"/>
    </row>
    <row r="29" spans="1:9" s="65" customFormat="1" ht="39" customHeight="1" x14ac:dyDescent="0.3">
      <c r="A29" s="151">
        <v>9</v>
      </c>
      <c r="B29" s="54" t="s">
        <v>0</v>
      </c>
      <c r="C29" s="88" t="s">
        <v>87</v>
      </c>
      <c r="D29" s="68" t="s">
        <v>3</v>
      </c>
      <c r="E29" s="91">
        <v>959.23</v>
      </c>
      <c r="F29" s="91">
        <v>933.16</v>
      </c>
      <c r="H29" s="52"/>
      <c r="I29" s="37"/>
    </row>
    <row r="30" spans="1:9" s="52" customFormat="1" ht="30.6" customHeight="1" thickBot="1" x14ac:dyDescent="0.35">
      <c r="A30" s="152">
        <v>3</v>
      </c>
      <c r="B30" s="63" t="s">
        <v>0</v>
      </c>
      <c r="C30" s="62" t="s">
        <v>88</v>
      </c>
      <c r="D30" s="71" t="s">
        <v>3</v>
      </c>
      <c r="E30" s="92">
        <v>1285.94</v>
      </c>
      <c r="F30" s="92">
        <v>1251.31</v>
      </c>
      <c r="I30" s="37"/>
    </row>
    <row r="31" spans="1:9" s="52" customFormat="1" ht="30.6" customHeight="1" thickTop="1" thickBot="1" x14ac:dyDescent="0.35">
      <c r="A31" s="153">
        <v>9</v>
      </c>
      <c r="B31" s="154" t="s">
        <v>1</v>
      </c>
      <c r="C31" s="106" t="s">
        <v>49</v>
      </c>
      <c r="D31" s="79" t="s">
        <v>3</v>
      </c>
      <c r="E31" s="96">
        <v>877.73</v>
      </c>
      <c r="F31" s="96">
        <v>854.1</v>
      </c>
      <c r="I31" s="37"/>
    </row>
    <row r="32" spans="1:9" s="65" customFormat="1" ht="30.6" customHeight="1" thickTop="1" x14ac:dyDescent="0.3">
      <c r="A32" s="151">
        <v>50</v>
      </c>
      <c r="B32" s="89" t="s">
        <v>47</v>
      </c>
      <c r="C32" s="88" t="s">
        <v>83</v>
      </c>
      <c r="D32" s="98" t="s">
        <v>3</v>
      </c>
      <c r="E32" s="91">
        <v>1523.93</v>
      </c>
      <c r="F32" s="91">
        <v>1482.9</v>
      </c>
      <c r="H32" s="52"/>
      <c r="I32" s="37"/>
    </row>
    <row r="33" spans="1:9" s="52" customFormat="1" ht="30.6" customHeight="1" x14ac:dyDescent="0.3">
      <c r="A33" s="146">
        <v>30</v>
      </c>
      <c r="B33" s="89" t="s">
        <v>47</v>
      </c>
      <c r="C33" s="59" t="s">
        <v>75</v>
      </c>
      <c r="D33" s="68" t="s">
        <v>3</v>
      </c>
      <c r="E33" s="91">
        <v>1825.64</v>
      </c>
      <c r="F33" s="91">
        <v>1776.02</v>
      </c>
      <c r="I33" s="37"/>
    </row>
    <row r="34" spans="1:9" s="65" customFormat="1" ht="12" x14ac:dyDescent="0.3">
      <c r="A34" s="69"/>
      <c r="B34" s="58"/>
      <c r="C34" s="74"/>
      <c r="D34" s="70"/>
      <c r="E34" s="90"/>
      <c r="F34" s="90"/>
      <c r="H34" s="52"/>
      <c r="I34" s="66"/>
    </row>
    <row r="35" spans="1:9" s="52" customFormat="1" ht="21.45" customHeight="1" x14ac:dyDescent="0.3">
      <c r="A35" s="108" t="s">
        <v>7</v>
      </c>
      <c r="B35" s="108"/>
      <c r="C35" s="108"/>
      <c r="D35" s="108"/>
      <c r="E35" s="100" t="s">
        <v>51</v>
      </c>
      <c r="F35" s="100" t="s">
        <v>52</v>
      </c>
      <c r="I35" s="53" t="s">
        <v>11</v>
      </c>
    </row>
    <row r="36" spans="1:9" s="52" customFormat="1" ht="39" customHeight="1" x14ac:dyDescent="0.3">
      <c r="A36" s="155">
        <v>100</v>
      </c>
      <c r="B36" s="54" t="s">
        <v>0</v>
      </c>
      <c r="C36" s="156" t="s">
        <v>94</v>
      </c>
      <c r="D36" s="98" t="s">
        <v>90</v>
      </c>
      <c r="E36" s="91">
        <v>1413.09</v>
      </c>
      <c r="F36" s="91">
        <v>1375.39</v>
      </c>
      <c r="I36" s="37"/>
    </row>
    <row r="37" spans="1:9" s="65" customFormat="1" ht="39" customHeight="1" x14ac:dyDescent="0.3">
      <c r="A37" s="147">
        <v>25</v>
      </c>
      <c r="B37" s="54" t="s">
        <v>0</v>
      </c>
      <c r="C37" s="55" t="s">
        <v>57</v>
      </c>
      <c r="D37" s="68" t="s">
        <v>3</v>
      </c>
      <c r="E37" s="91">
        <v>919.75</v>
      </c>
      <c r="F37" s="91">
        <v>894.76</v>
      </c>
      <c r="H37" s="52"/>
      <c r="I37" s="37"/>
    </row>
    <row r="38" spans="1:9" s="52" customFormat="1" ht="39" customHeight="1" thickBot="1" x14ac:dyDescent="0.35">
      <c r="A38" s="157">
        <v>22</v>
      </c>
      <c r="B38" s="63" t="s">
        <v>0</v>
      </c>
      <c r="C38" s="67" t="s">
        <v>95</v>
      </c>
      <c r="D38" s="71" t="s">
        <v>90</v>
      </c>
      <c r="E38" s="92">
        <v>1956.59</v>
      </c>
      <c r="F38" s="92">
        <v>1904.39</v>
      </c>
      <c r="I38" s="37"/>
    </row>
    <row r="39" spans="1:9" s="65" customFormat="1" ht="30.6" customHeight="1" thickTop="1" thickBot="1" x14ac:dyDescent="0.35">
      <c r="A39" s="158">
        <v>52</v>
      </c>
      <c r="B39" s="101" t="s">
        <v>1</v>
      </c>
      <c r="C39" s="102" t="s">
        <v>73</v>
      </c>
      <c r="D39" s="103" t="s">
        <v>3</v>
      </c>
      <c r="E39" s="104">
        <v>770.03</v>
      </c>
      <c r="F39" s="104">
        <v>749.3</v>
      </c>
      <c r="H39" s="52"/>
      <c r="I39" s="37"/>
    </row>
    <row r="40" spans="1:9" s="52" customFormat="1" ht="30.6" customHeight="1" thickTop="1" thickBot="1" x14ac:dyDescent="0.35">
      <c r="A40" s="158">
        <v>23</v>
      </c>
      <c r="B40" s="159" t="s">
        <v>5</v>
      </c>
      <c r="C40" s="102" t="s">
        <v>85</v>
      </c>
      <c r="D40" s="103" t="s">
        <v>3</v>
      </c>
      <c r="E40" s="104">
        <v>985.43</v>
      </c>
      <c r="F40" s="104">
        <v>958.9</v>
      </c>
      <c r="I40" s="37"/>
    </row>
    <row r="41" spans="1:9" s="65" customFormat="1" ht="30.6" customHeight="1" thickTop="1" x14ac:dyDescent="0.3">
      <c r="A41" s="160">
        <v>59</v>
      </c>
      <c r="B41" s="84" t="s">
        <v>47</v>
      </c>
      <c r="C41" s="75" t="s">
        <v>78</v>
      </c>
      <c r="D41" s="72" t="s">
        <v>3</v>
      </c>
      <c r="E41" s="93">
        <v>1453.95</v>
      </c>
      <c r="F41" s="93">
        <v>1414.8</v>
      </c>
      <c r="H41" s="52"/>
      <c r="I41" s="37"/>
    </row>
    <row r="42" spans="1:9" s="65" customFormat="1" ht="12" x14ac:dyDescent="0.3">
      <c r="A42" s="69"/>
      <c r="B42" s="58"/>
      <c r="C42" s="74"/>
      <c r="D42" s="70"/>
      <c r="E42" s="90"/>
      <c r="F42" s="90"/>
      <c r="H42" s="52"/>
      <c r="I42" s="66"/>
    </row>
    <row r="43" spans="1:9" s="52" customFormat="1" ht="21.45" customHeight="1" x14ac:dyDescent="0.3">
      <c r="A43" s="108" t="s">
        <v>50</v>
      </c>
      <c r="B43" s="108"/>
      <c r="C43" s="108"/>
      <c r="D43" s="108"/>
      <c r="E43" s="100" t="s">
        <v>51</v>
      </c>
      <c r="F43" s="100" t="s">
        <v>52</v>
      </c>
      <c r="I43" s="53" t="s">
        <v>11</v>
      </c>
    </row>
    <row r="44" spans="1:9" s="52" customFormat="1" ht="39" customHeight="1" thickBot="1" x14ac:dyDescent="0.35">
      <c r="A44" s="161">
        <v>364</v>
      </c>
      <c r="B44" s="63" t="s">
        <v>0</v>
      </c>
      <c r="C44" s="62" t="s">
        <v>82</v>
      </c>
      <c r="D44" s="71" t="s">
        <v>90</v>
      </c>
      <c r="E44" s="92">
        <v>1535.41</v>
      </c>
      <c r="F44" s="92">
        <v>1493.68</v>
      </c>
      <c r="I44" s="37"/>
    </row>
    <row r="45" spans="1:9" s="65" customFormat="1" ht="30.6" customHeight="1" thickTop="1" x14ac:dyDescent="0.3">
      <c r="A45" s="162">
        <v>142</v>
      </c>
      <c r="B45" s="61" t="s">
        <v>1</v>
      </c>
      <c r="C45" s="60" t="s">
        <v>72</v>
      </c>
      <c r="D45" s="72" t="s">
        <v>3</v>
      </c>
      <c r="E45" s="93">
        <v>415.06</v>
      </c>
      <c r="F45" s="93">
        <v>403.78</v>
      </c>
      <c r="H45" s="52"/>
      <c r="I45" s="37"/>
    </row>
    <row r="46" spans="1:9" s="65" customFormat="1" ht="30.6" customHeight="1" x14ac:dyDescent="0.3">
      <c r="A46" s="145">
        <v>44</v>
      </c>
      <c r="B46" s="56" t="s">
        <v>1</v>
      </c>
      <c r="C46" s="59" t="s">
        <v>58</v>
      </c>
      <c r="D46" s="68" t="s">
        <v>3</v>
      </c>
      <c r="E46" s="91">
        <v>916</v>
      </c>
      <c r="F46" s="91">
        <v>891.78</v>
      </c>
      <c r="H46" s="52"/>
      <c r="I46" s="37"/>
    </row>
    <row r="47" spans="1:9" s="52" customFormat="1" ht="30.6" customHeight="1" x14ac:dyDescent="0.3">
      <c r="A47" s="162">
        <v>22</v>
      </c>
      <c r="B47" s="61" t="s">
        <v>1</v>
      </c>
      <c r="C47" s="60" t="s">
        <v>74</v>
      </c>
      <c r="D47" s="72" t="s">
        <v>3</v>
      </c>
      <c r="E47" s="93">
        <v>700.04</v>
      </c>
      <c r="F47" s="93">
        <v>681.19</v>
      </c>
      <c r="I47" s="37"/>
    </row>
    <row r="48" spans="1:9" s="52" customFormat="1" ht="30.6" customHeight="1" x14ac:dyDescent="0.3">
      <c r="A48" s="145">
        <v>22</v>
      </c>
      <c r="B48" s="56" t="s">
        <v>1</v>
      </c>
      <c r="C48" s="59" t="s">
        <v>60</v>
      </c>
      <c r="D48" s="68" t="s">
        <v>3</v>
      </c>
      <c r="E48" s="91">
        <v>592.34</v>
      </c>
      <c r="F48" s="91">
        <v>576.39</v>
      </c>
      <c r="I48" s="37"/>
    </row>
    <row r="49" spans="1:9" s="65" customFormat="1" ht="30.6" customHeight="1" x14ac:dyDescent="0.3">
      <c r="A49" s="145">
        <v>18</v>
      </c>
      <c r="B49" s="56" t="s">
        <v>1</v>
      </c>
      <c r="C49" s="59" t="s">
        <v>71</v>
      </c>
      <c r="D49" s="68" t="s">
        <v>3</v>
      </c>
      <c r="E49" s="91">
        <v>985.43</v>
      </c>
      <c r="F49" s="91">
        <v>958.9</v>
      </c>
      <c r="H49" s="52"/>
      <c r="I49" s="37"/>
    </row>
    <row r="50" spans="1:9" s="65" customFormat="1" ht="30.6" customHeight="1" thickBot="1" x14ac:dyDescent="0.35">
      <c r="A50" s="161">
        <v>7</v>
      </c>
      <c r="B50" s="64" t="s">
        <v>1</v>
      </c>
      <c r="C50" s="62" t="s">
        <v>59</v>
      </c>
      <c r="D50" s="71" t="s">
        <v>3</v>
      </c>
      <c r="E50" s="92">
        <v>570.79999999999995</v>
      </c>
      <c r="F50" s="92">
        <v>555.42999999999995</v>
      </c>
      <c r="H50" s="52"/>
      <c r="I50" s="37"/>
    </row>
    <row r="51" spans="1:9" s="65" customFormat="1" ht="30.6" customHeight="1" thickTop="1" x14ac:dyDescent="0.3">
      <c r="A51" s="160">
        <v>17</v>
      </c>
      <c r="B51" s="84" t="s">
        <v>47</v>
      </c>
      <c r="C51" s="75" t="s">
        <v>76</v>
      </c>
      <c r="D51" s="72" t="s">
        <v>3</v>
      </c>
      <c r="E51" s="93">
        <v>1303.31</v>
      </c>
      <c r="F51" s="93">
        <v>1268.54</v>
      </c>
      <c r="H51" s="52"/>
      <c r="I51" s="37"/>
    </row>
    <row r="52" spans="1:9" s="65" customFormat="1" ht="30.6" customHeight="1" x14ac:dyDescent="0.3">
      <c r="A52" s="147">
        <v>6</v>
      </c>
      <c r="B52" s="89" t="s">
        <v>47</v>
      </c>
      <c r="C52" s="55" t="s">
        <v>77</v>
      </c>
      <c r="D52" s="68" t="s">
        <v>3</v>
      </c>
      <c r="E52" s="91">
        <v>1740.41</v>
      </c>
      <c r="F52" s="91">
        <v>1693.1</v>
      </c>
      <c r="H52" s="52"/>
      <c r="I52" s="37"/>
    </row>
    <row r="53" spans="1:9" s="65" customFormat="1" ht="12" x14ac:dyDescent="0.3">
      <c r="A53" s="69"/>
      <c r="B53" s="58"/>
      <c r="C53" s="74"/>
      <c r="D53" s="70"/>
      <c r="E53" s="90"/>
      <c r="F53" s="90"/>
      <c r="H53" s="52"/>
      <c r="I53" s="66"/>
    </row>
    <row r="54" spans="1:9" s="52" customFormat="1" ht="21.45" customHeight="1" x14ac:dyDescent="0.3">
      <c r="A54" s="109" t="s">
        <v>2</v>
      </c>
      <c r="B54" s="109"/>
      <c r="C54" s="109"/>
      <c r="D54" s="109"/>
      <c r="E54" s="85" t="s">
        <v>51</v>
      </c>
      <c r="F54" s="85" t="s">
        <v>52</v>
      </c>
      <c r="I54" s="53" t="s">
        <v>11</v>
      </c>
    </row>
    <row r="55" spans="1:9" s="65" customFormat="1" ht="30" customHeight="1" x14ac:dyDescent="0.3">
      <c r="A55" s="162">
        <v>504</v>
      </c>
      <c r="B55" s="61" t="s">
        <v>1</v>
      </c>
      <c r="C55" s="60" t="s">
        <v>70</v>
      </c>
      <c r="D55" s="72" t="s">
        <v>3</v>
      </c>
      <c r="E55" s="93">
        <v>877.73</v>
      </c>
      <c r="F55" s="93">
        <v>854.1</v>
      </c>
      <c r="H55" s="52"/>
      <c r="I55" s="37"/>
    </row>
    <row r="56" spans="1:9" s="65" customFormat="1" ht="30" customHeight="1" x14ac:dyDescent="0.3">
      <c r="A56" s="145">
        <v>39</v>
      </c>
      <c r="B56" s="56" t="s">
        <v>1</v>
      </c>
      <c r="C56" s="59" t="s">
        <v>53</v>
      </c>
      <c r="D56" s="68" t="s">
        <v>3</v>
      </c>
      <c r="E56" s="91">
        <v>975.76</v>
      </c>
      <c r="F56" s="91">
        <v>949.49</v>
      </c>
      <c r="H56" s="52"/>
      <c r="I56" s="37"/>
    </row>
    <row r="57" spans="1:9" s="65" customFormat="1" ht="12" x14ac:dyDescent="0.3">
      <c r="A57" s="69"/>
      <c r="B57" s="58"/>
      <c r="C57" s="74"/>
      <c r="D57" s="70"/>
      <c r="E57" s="90"/>
      <c r="F57" s="90"/>
      <c r="H57" s="52"/>
      <c r="I57" s="66"/>
    </row>
    <row r="58" spans="1:9" s="52" customFormat="1" ht="21.45" customHeight="1" x14ac:dyDescent="0.3">
      <c r="A58" s="108" t="s">
        <v>4</v>
      </c>
      <c r="B58" s="108"/>
      <c r="C58" s="108"/>
      <c r="D58" s="108"/>
      <c r="E58" s="100" t="s">
        <v>51</v>
      </c>
      <c r="F58" s="100" t="s">
        <v>52</v>
      </c>
      <c r="I58" s="53" t="s">
        <v>11</v>
      </c>
    </row>
    <row r="59" spans="1:9" s="65" customFormat="1" ht="30.6" customHeight="1" thickBot="1" x14ac:dyDescent="0.35">
      <c r="A59" s="161">
        <v>200</v>
      </c>
      <c r="B59" s="63" t="s">
        <v>0</v>
      </c>
      <c r="C59" s="62" t="s">
        <v>93</v>
      </c>
      <c r="D59" s="71" t="s">
        <v>90</v>
      </c>
      <c r="E59" s="92">
        <v>1151.29</v>
      </c>
      <c r="F59" s="92">
        <v>1120</v>
      </c>
      <c r="H59" s="52"/>
      <c r="I59" s="37"/>
    </row>
    <row r="60" spans="1:9" s="65" customFormat="1" ht="30.6" customHeight="1" thickTop="1" thickBot="1" x14ac:dyDescent="0.35">
      <c r="A60" s="148">
        <v>280</v>
      </c>
      <c r="B60" s="154" t="s">
        <v>1</v>
      </c>
      <c r="C60" s="106" t="s">
        <v>63</v>
      </c>
      <c r="D60" s="79" t="s">
        <v>3</v>
      </c>
      <c r="E60" s="96">
        <v>682.88</v>
      </c>
      <c r="F60" s="96">
        <v>664.32</v>
      </c>
      <c r="H60" s="52"/>
      <c r="I60" s="37"/>
    </row>
    <row r="61" spans="1:9" s="52" customFormat="1" ht="30.6" customHeight="1" thickTop="1" x14ac:dyDescent="0.3">
      <c r="A61" s="160">
        <v>8</v>
      </c>
      <c r="B61" s="84" t="s">
        <v>47</v>
      </c>
      <c r="C61" s="75" t="s">
        <v>84</v>
      </c>
      <c r="D61" s="72" t="s">
        <v>3</v>
      </c>
      <c r="E61" s="93">
        <v>1739.33</v>
      </c>
      <c r="F61" s="93">
        <v>1692.5</v>
      </c>
      <c r="I61" s="37"/>
    </row>
    <row r="62" spans="1:9" s="65" customFormat="1" ht="12" x14ac:dyDescent="0.3">
      <c r="A62" s="69"/>
      <c r="B62" s="58"/>
      <c r="C62" s="74"/>
      <c r="D62" s="70"/>
      <c r="E62" s="90"/>
      <c r="F62" s="90"/>
      <c r="H62" s="52"/>
      <c r="I62" s="66"/>
    </row>
    <row r="63" spans="1:9" s="52" customFormat="1" ht="21.45" customHeight="1" x14ac:dyDescent="0.3">
      <c r="A63" s="108" t="s">
        <v>79</v>
      </c>
      <c r="B63" s="108"/>
      <c r="C63" s="108"/>
      <c r="D63" s="108"/>
      <c r="E63" s="100" t="s">
        <v>51</v>
      </c>
      <c r="F63" s="100" t="s">
        <v>52</v>
      </c>
      <c r="I63" s="53" t="s">
        <v>11</v>
      </c>
    </row>
    <row r="64" spans="1:9" s="65" customFormat="1" ht="30.6" customHeight="1" x14ac:dyDescent="0.3">
      <c r="A64" s="146">
        <v>2</v>
      </c>
      <c r="B64" s="97" t="s">
        <v>80</v>
      </c>
      <c r="C64" s="59" t="s">
        <v>81</v>
      </c>
      <c r="D64" s="68" t="s">
        <v>3</v>
      </c>
      <c r="E64" s="91">
        <v>780.83</v>
      </c>
      <c r="F64" s="91">
        <v>759.8</v>
      </c>
      <c r="H64" s="52"/>
      <c r="I64" s="37"/>
    </row>
    <row r="65" spans="1:9" s="65" customFormat="1" ht="12" x14ac:dyDescent="0.3">
      <c r="A65" s="69"/>
      <c r="B65" s="58"/>
      <c r="C65" s="74"/>
      <c r="D65" s="70"/>
      <c r="E65" s="90"/>
      <c r="F65" s="90"/>
      <c r="H65" s="52"/>
      <c r="I65" s="66"/>
    </row>
    <row r="66" spans="1:9" s="52" customFormat="1" ht="21.45" customHeight="1" x14ac:dyDescent="0.3">
      <c r="A66" s="108" t="s">
        <v>8</v>
      </c>
      <c r="B66" s="108"/>
      <c r="C66" s="108"/>
      <c r="D66" s="108"/>
      <c r="E66" s="100" t="s">
        <v>51</v>
      </c>
      <c r="F66" s="100" t="s">
        <v>52</v>
      </c>
      <c r="I66" s="53" t="s">
        <v>11</v>
      </c>
    </row>
    <row r="67" spans="1:9" s="65" customFormat="1" ht="30.6" customHeight="1" thickBot="1" x14ac:dyDescent="0.35">
      <c r="A67" s="163">
        <v>188</v>
      </c>
      <c r="B67" s="86" t="s">
        <v>8</v>
      </c>
      <c r="C67" s="78" t="s">
        <v>9</v>
      </c>
      <c r="D67" s="79" t="s">
        <v>3</v>
      </c>
      <c r="E67" s="96">
        <v>927.22</v>
      </c>
      <c r="F67" s="96">
        <v>902.02</v>
      </c>
      <c r="H67" s="52"/>
      <c r="I67" s="37"/>
    </row>
    <row r="68" spans="1:9" s="52" customFormat="1" ht="30.6" customHeight="1" thickTop="1" x14ac:dyDescent="0.3">
      <c r="A68" s="160">
        <v>124</v>
      </c>
      <c r="B68" s="81" t="s">
        <v>8</v>
      </c>
      <c r="C68" s="82" t="s">
        <v>54</v>
      </c>
      <c r="D68" s="72" t="s">
        <v>3</v>
      </c>
      <c r="E68" s="93">
        <v>1033.92</v>
      </c>
      <c r="F68" s="93">
        <v>1005.82</v>
      </c>
      <c r="I68" s="37"/>
    </row>
    <row r="69" spans="1:9" s="65" customFormat="1" ht="30.6" customHeight="1" x14ac:dyDescent="0.3">
      <c r="A69" s="147">
        <v>22</v>
      </c>
      <c r="B69" s="57" t="s">
        <v>8</v>
      </c>
      <c r="C69" s="55" t="s">
        <v>55</v>
      </c>
      <c r="D69" s="68" t="s">
        <v>3</v>
      </c>
      <c r="E69" s="91">
        <v>910.15</v>
      </c>
      <c r="F69" s="91">
        <v>885.41</v>
      </c>
      <c r="H69" s="52"/>
      <c r="I69" s="37"/>
    </row>
    <row r="70" spans="1:9" s="65" customFormat="1" ht="12" x14ac:dyDescent="0.3">
      <c r="A70" s="69"/>
      <c r="B70" s="58"/>
      <c r="C70" s="74"/>
      <c r="D70" s="70"/>
      <c r="E70" s="90"/>
      <c r="F70" s="90"/>
      <c r="H70" s="52"/>
      <c r="I70" s="66"/>
    </row>
    <row r="71" spans="1:9" s="52" customFormat="1" ht="21.45" customHeight="1" x14ac:dyDescent="0.3">
      <c r="A71" s="108" t="s">
        <v>10</v>
      </c>
      <c r="B71" s="108"/>
      <c r="C71" s="108"/>
      <c r="D71" s="108"/>
      <c r="E71" s="100" t="s">
        <v>51</v>
      </c>
      <c r="F71" s="100" t="s">
        <v>52</v>
      </c>
      <c r="I71" s="53" t="s">
        <v>11</v>
      </c>
    </row>
    <row r="72" spans="1:9" s="65" customFormat="1" ht="30.6" customHeight="1" x14ac:dyDescent="0.3">
      <c r="A72" s="147">
        <v>59</v>
      </c>
      <c r="B72" s="89" t="s">
        <v>47</v>
      </c>
      <c r="C72" s="55" t="s">
        <v>78</v>
      </c>
      <c r="D72" s="68" t="s">
        <v>3</v>
      </c>
      <c r="E72" s="91">
        <v>1453.95</v>
      </c>
      <c r="F72" s="91">
        <v>1414.8</v>
      </c>
      <c r="H72" s="52"/>
      <c r="I72" s="37"/>
    </row>
    <row r="73" spans="1:9" s="52" customFormat="1" ht="30.6" customHeight="1" x14ac:dyDescent="0.3">
      <c r="A73" s="151">
        <v>50</v>
      </c>
      <c r="B73" s="89" t="s">
        <v>47</v>
      </c>
      <c r="C73" s="88" t="s">
        <v>83</v>
      </c>
      <c r="D73" s="98" t="s">
        <v>3</v>
      </c>
      <c r="E73" s="91">
        <v>1523.93</v>
      </c>
      <c r="F73" s="91">
        <v>1482.9</v>
      </c>
      <c r="I73" s="37"/>
    </row>
    <row r="74" spans="1:9" s="52" customFormat="1" ht="30.6" customHeight="1" x14ac:dyDescent="0.3">
      <c r="A74" s="146">
        <v>30</v>
      </c>
      <c r="B74" s="89" t="s">
        <v>47</v>
      </c>
      <c r="C74" s="59" t="s">
        <v>75</v>
      </c>
      <c r="D74" s="68" t="s">
        <v>3</v>
      </c>
      <c r="E74" s="91">
        <v>1825.64</v>
      </c>
      <c r="F74" s="91">
        <v>1776.02</v>
      </c>
      <c r="I74" s="37"/>
    </row>
    <row r="75" spans="1:9" s="65" customFormat="1" ht="30" customHeight="1" x14ac:dyDescent="0.3">
      <c r="A75" s="160">
        <v>17</v>
      </c>
      <c r="B75" s="84" t="s">
        <v>47</v>
      </c>
      <c r="C75" s="75" t="s">
        <v>76</v>
      </c>
      <c r="D75" s="72" t="s">
        <v>3</v>
      </c>
      <c r="E75" s="93">
        <v>1303.31</v>
      </c>
      <c r="F75" s="93">
        <v>1268.54</v>
      </c>
      <c r="H75" s="52"/>
      <c r="I75" s="37"/>
    </row>
    <row r="76" spans="1:9" s="65" customFormat="1" ht="30.6" customHeight="1" x14ac:dyDescent="0.3">
      <c r="A76" s="160">
        <v>8</v>
      </c>
      <c r="B76" s="84" t="s">
        <v>47</v>
      </c>
      <c r="C76" s="75" t="s">
        <v>84</v>
      </c>
      <c r="D76" s="72" t="s">
        <v>3</v>
      </c>
      <c r="E76" s="93">
        <v>1739.33</v>
      </c>
      <c r="F76" s="93">
        <v>1692.5</v>
      </c>
      <c r="H76" s="52"/>
      <c r="I76" s="37"/>
    </row>
    <row r="77" spans="1:9" s="65" customFormat="1" ht="30.6" customHeight="1" thickBot="1" x14ac:dyDescent="0.35">
      <c r="A77" s="157">
        <v>6</v>
      </c>
      <c r="B77" s="107" t="s">
        <v>47</v>
      </c>
      <c r="C77" s="67" t="s">
        <v>77</v>
      </c>
      <c r="D77" s="71" t="s">
        <v>3</v>
      </c>
      <c r="E77" s="92">
        <v>1740.41</v>
      </c>
      <c r="F77" s="92">
        <v>1693.1</v>
      </c>
      <c r="H77" s="52"/>
      <c r="I77" s="37"/>
    </row>
    <row r="78" spans="1:9" s="52" customFormat="1" ht="30.6" customHeight="1" thickTop="1" x14ac:dyDescent="0.3">
      <c r="A78" s="160">
        <v>23</v>
      </c>
      <c r="B78" s="99" t="s">
        <v>5</v>
      </c>
      <c r="C78" s="75" t="s">
        <v>85</v>
      </c>
      <c r="D78" s="72" t="s">
        <v>3</v>
      </c>
      <c r="E78" s="93">
        <v>985.43</v>
      </c>
      <c r="F78" s="93">
        <v>958.9</v>
      </c>
      <c r="I78" s="37"/>
    </row>
    <row r="79" spans="1:9" s="52" customFormat="1" ht="30.6" customHeight="1" x14ac:dyDescent="0.3">
      <c r="A79" s="69"/>
      <c r="B79" s="58"/>
      <c r="C79" s="74"/>
      <c r="D79" s="70"/>
      <c r="E79" s="90"/>
      <c r="F79" s="90"/>
    </row>
    <row r="80" spans="1:9" s="65" customFormat="1" ht="30" customHeight="1" x14ac:dyDescent="0.3">
      <c r="A80" s="69"/>
      <c r="B80" s="58"/>
      <c r="C80" s="74"/>
      <c r="D80" s="70"/>
      <c r="E80" s="90"/>
      <c r="F80" s="90"/>
      <c r="H80" s="52"/>
      <c r="I80" s="52"/>
    </row>
    <row r="81" spans="1:9" s="52" customFormat="1" ht="30" customHeight="1" x14ac:dyDescent="0.3">
      <c r="A81" s="69"/>
      <c r="B81" s="58"/>
      <c r="C81" s="74"/>
      <c r="D81" s="70"/>
      <c r="E81" s="90"/>
      <c r="F81" s="90"/>
    </row>
    <row r="82" spans="1:9" s="52" customFormat="1" ht="30.6" customHeight="1" x14ac:dyDescent="0.3">
      <c r="A82" s="69"/>
      <c r="B82" s="58"/>
      <c r="C82" s="74"/>
      <c r="D82" s="70"/>
      <c r="E82" s="90"/>
      <c r="F82" s="90"/>
    </row>
    <row r="83" spans="1:9" s="52" customFormat="1" ht="30" customHeight="1" x14ac:dyDescent="0.3">
      <c r="A83" s="69"/>
      <c r="B83" s="58"/>
      <c r="C83" s="74"/>
      <c r="D83" s="70"/>
      <c r="E83" s="90"/>
      <c r="F83" s="90"/>
    </row>
    <row r="84" spans="1:9" s="65" customFormat="1" ht="30.6" customHeight="1" x14ac:dyDescent="0.3">
      <c r="A84" s="69"/>
      <c r="B84" s="58"/>
      <c r="C84" s="74"/>
      <c r="D84" s="70"/>
      <c r="E84" s="90"/>
      <c r="F84" s="90"/>
      <c r="H84" s="52"/>
      <c r="I84" s="52"/>
    </row>
    <row r="85" spans="1:9" s="65" customFormat="1" ht="30.6" customHeight="1" x14ac:dyDescent="0.3">
      <c r="A85" s="69"/>
      <c r="B85" s="58"/>
      <c r="C85" s="74"/>
      <c r="D85" s="70"/>
      <c r="E85" s="90"/>
      <c r="F85" s="90"/>
      <c r="H85" s="52"/>
      <c r="I85" s="52"/>
    </row>
    <row r="86" spans="1:9" s="52" customFormat="1" ht="30.6" customHeight="1" x14ac:dyDescent="0.3">
      <c r="A86" s="69"/>
      <c r="B86" s="58"/>
      <c r="C86" s="74"/>
      <c r="D86" s="70"/>
      <c r="E86" s="90"/>
      <c r="F86" s="90"/>
    </row>
    <row r="87" spans="1:9" s="52" customFormat="1" ht="30.6" customHeight="1" x14ac:dyDescent="0.3">
      <c r="A87" s="69"/>
      <c r="B87" s="58"/>
      <c r="C87" s="74"/>
      <c r="D87" s="70"/>
      <c r="E87" s="90"/>
      <c r="F87" s="90"/>
    </row>
    <row r="88" spans="1:9" s="52" customFormat="1" ht="30" customHeight="1" x14ac:dyDescent="0.3">
      <c r="A88" s="69"/>
      <c r="B88" s="58"/>
      <c r="C88" s="74"/>
      <c r="D88" s="70"/>
      <c r="E88" s="90"/>
      <c r="F88" s="90"/>
    </row>
    <row r="89" spans="1:9" s="65" customFormat="1" ht="30.6" customHeight="1" x14ac:dyDescent="0.3">
      <c r="A89" s="69"/>
      <c r="B89" s="58"/>
      <c r="C89" s="74"/>
      <c r="D89" s="70"/>
      <c r="E89" s="90"/>
      <c r="F89" s="90"/>
      <c r="H89" s="52"/>
      <c r="I89" s="52"/>
    </row>
    <row r="90" spans="1:9" s="52" customFormat="1" ht="30.6" customHeight="1" x14ac:dyDescent="0.3">
      <c r="A90" s="69"/>
      <c r="B90" s="58"/>
      <c r="C90" s="74"/>
      <c r="D90" s="70"/>
      <c r="E90" s="90"/>
      <c r="F90" s="90"/>
    </row>
    <row r="91" spans="1:9" s="52" customFormat="1" ht="30" customHeight="1" x14ac:dyDescent="0.3">
      <c r="A91" s="69"/>
      <c r="B91" s="58"/>
      <c r="C91" s="74"/>
      <c r="D91" s="70"/>
      <c r="E91" s="90"/>
      <c r="F91" s="90"/>
    </row>
    <row r="92" spans="1:9" s="65" customFormat="1" ht="30" customHeight="1" x14ac:dyDescent="0.3">
      <c r="A92" s="69"/>
      <c r="B92" s="58"/>
      <c r="C92" s="74"/>
      <c r="D92" s="70"/>
      <c r="E92" s="90"/>
      <c r="F92" s="90"/>
      <c r="H92" s="52"/>
      <c r="I92" s="52"/>
    </row>
    <row r="93" spans="1:9" s="52" customFormat="1" ht="30" customHeight="1" x14ac:dyDescent="0.3">
      <c r="A93" s="69"/>
      <c r="B93" s="58"/>
      <c r="C93" s="74"/>
      <c r="D93" s="70"/>
      <c r="E93" s="90"/>
      <c r="F93" s="90"/>
    </row>
    <row r="94" spans="1:9" s="65" customFormat="1" ht="30" customHeight="1" x14ac:dyDescent="0.3">
      <c r="A94" s="69"/>
      <c r="B94" s="58"/>
      <c r="C94" s="74"/>
      <c r="D94" s="70"/>
      <c r="E94" s="90"/>
      <c r="F94" s="90"/>
      <c r="H94" s="52"/>
      <c r="I94" s="52"/>
    </row>
    <row r="95" spans="1:9" s="65" customFormat="1" ht="30.6" customHeight="1" x14ac:dyDescent="0.3">
      <c r="A95" s="69"/>
      <c r="B95" s="58"/>
      <c r="C95" s="74"/>
      <c r="D95" s="70"/>
      <c r="E95" s="90"/>
      <c r="F95" s="90"/>
      <c r="H95" s="52"/>
      <c r="I95" s="52"/>
    </row>
    <row r="96" spans="1:9" s="52" customFormat="1" ht="30.6" customHeight="1" x14ac:dyDescent="0.3">
      <c r="A96" s="69"/>
      <c r="B96" s="58"/>
      <c r="C96" s="74"/>
      <c r="D96" s="70"/>
      <c r="E96" s="90"/>
      <c r="F96" s="90"/>
    </row>
    <row r="97" spans="1:9" s="65" customFormat="1" ht="30" customHeight="1" x14ac:dyDescent="0.3">
      <c r="A97" s="69"/>
      <c r="B97" s="58"/>
      <c r="C97" s="74"/>
      <c r="D97" s="70"/>
      <c r="E97" s="90"/>
      <c r="F97" s="90"/>
      <c r="H97" s="52"/>
      <c r="I97" s="52"/>
    </row>
    <row r="98" spans="1:9" s="52" customFormat="1" ht="30.6" customHeight="1" x14ac:dyDescent="0.3">
      <c r="A98" s="69"/>
      <c r="B98" s="58"/>
      <c r="C98" s="74"/>
      <c r="D98" s="70"/>
      <c r="E98" s="90"/>
      <c r="F98" s="90"/>
    </row>
    <row r="99" spans="1:9" s="65" customFormat="1" ht="30" customHeight="1" x14ac:dyDescent="0.3">
      <c r="A99" s="69"/>
      <c r="B99" s="58"/>
      <c r="C99" s="74"/>
      <c r="D99" s="70"/>
      <c r="E99" s="90"/>
      <c r="F99" s="90"/>
      <c r="H99" s="52"/>
      <c r="I99" s="52"/>
    </row>
    <row r="100" spans="1:9" s="65" customFormat="1" ht="30" customHeight="1" x14ac:dyDescent="0.3">
      <c r="A100" s="69"/>
      <c r="B100" s="58"/>
      <c r="C100" s="74"/>
      <c r="D100" s="70"/>
      <c r="E100" s="90"/>
      <c r="F100" s="90"/>
      <c r="H100" s="52"/>
      <c r="I100" s="52"/>
    </row>
    <row r="101" spans="1:9" s="52" customFormat="1" ht="30" customHeight="1" x14ac:dyDescent="0.3">
      <c r="A101" s="69"/>
      <c r="B101" s="58"/>
      <c r="C101" s="74"/>
      <c r="D101" s="70"/>
      <c r="E101" s="90"/>
      <c r="F101" s="90"/>
    </row>
    <row r="102" spans="1:9" s="52" customFormat="1" ht="30" customHeight="1" x14ac:dyDescent="0.3">
      <c r="A102" s="69"/>
      <c r="B102" s="58"/>
      <c r="C102" s="74"/>
      <c r="D102" s="70"/>
      <c r="E102" s="90"/>
      <c r="F102" s="90"/>
    </row>
    <row r="103" spans="1:9" ht="30" customHeight="1" x14ac:dyDescent="0.3">
      <c r="I103" s="35"/>
    </row>
    <row r="104" spans="1:9" ht="30" customHeight="1" x14ac:dyDescent="0.3">
      <c r="I104" s="35"/>
    </row>
    <row r="105" spans="1:9" ht="30" customHeight="1" x14ac:dyDescent="0.3">
      <c r="I105" s="35"/>
    </row>
    <row r="106" spans="1:9" ht="30" customHeight="1" x14ac:dyDescent="0.3">
      <c r="I106" s="35"/>
    </row>
    <row r="107" spans="1:9" ht="30" customHeight="1" x14ac:dyDescent="0.3">
      <c r="I107" s="35"/>
    </row>
    <row r="108" spans="1:9" ht="30" customHeight="1" x14ac:dyDescent="0.3">
      <c r="I108" s="35"/>
    </row>
    <row r="109" spans="1:9" ht="30" customHeight="1" x14ac:dyDescent="0.3">
      <c r="I109" s="35"/>
    </row>
    <row r="110" spans="1:9" ht="30.6" customHeight="1" x14ac:dyDescent="0.3">
      <c r="I110" s="35"/>
    </row>
    <row r="111" spans="1:9" ht="30" customHeight="1" x14ac:dyDescent="0.3">
      <c r="I111" s="35"/>
    </row>
    <row r="112" spans="1:9" ht="30" customHeight="1" x14ac:dyDescent="0.3">
      <c r="I112" s="35"/>
    </row>
  </sheetData>
  <mergeCells count="12">
    <mergeCell ref="A12:D12"/>
    <mergeCell ref="A24:D24"/>
    <mergeCell ref="A43:D43"/>
    <mergeCell ref="A54:D54"/>
    <mergeCell ref="A63:D63"/>
    <mergeCell ref="A66:D66"/>
    <mergeCell ref="A71:D71"/>
    <mergeCell ref="H2:J2"/>
    <mergeCell ref="A2:F2"/>
    <mergeCell ref="A4:D4"/>
    <mergeCell ref="A35:D35"/>
    <mergeCell ref="A58:D58"/>
  </mergeCells>
  <phoneticPr fontId="2" type="noConversion"/>
  <dataValidations count="7">
    <dataValidation type="custom" allowBlank="1" showInputMessage="1" showErrorMessage="1" errorTitle="Invalid Quantity" error="You cannot order more than the available stock" sqref="I3 I5:I11 I13:I23 I25:I34 I44:I52 I64 I36:I41 I59:I62 I55:I57 I72:I78 I67:I70" xr:uid="{5D6307A1-6B68-4B74-B9EB-A3B5FA8609B2}">
      <formula1>I3&lt;=A3</formula1>
    </dataValidation>
    <dataValidation type="custom" allowBlank="1" showInputMessage="1" showErrorMessage="1" errorTitle="Invalid Quantity" error="You cannot order more than the available stock" sqref="I4 I35 I24 I12 I58 I71 I42:I43 I63 I53:I54 I65:I66" xr:uid="{C45699A3-2FC2-4707-BBCA-D5423673D220}">
      <formula1>#REF!&lt;=#REF!</formula1>
    </dataValidation>
    <dataValidation type="custom" allowBlank="1" showInputMessage="1" showErrorMessage="1" errorTitle="Enter the QTY again" error="You cannot order more than the available stock" sqref="I1047746:I1048576" xr:uid="{934A25B1-D3D8-43DA-A79A-876217347A4F}">
      <formula1>#REF!&lt;=#REF!</formula1>
    </dataValidation>
    <dataValidation type="custom" allowBlank="1" showInputMessage="1" showErrorMessage="1" errorTitle="Enter the QTY again" error="You cannot order more than the available stock" sqref="I1047725:I1047745" xr:uid="{45F8A252-1F96-404E-BBCF-982609A2625B}">
      <formula1>I36&lt;=#REF!</formula1>
    </dataValidation>
    <dataValidation type="custom" allowBlank="1" showInputMessage="1" showErrorMessage="1" errorTitle="Enter the QTY again" error="You cannot order more than the available stock" sqref="I113:I1047635" xr:uid="{073F2016-E634-43F9-8D99-466F4326AA42}">
      <formula1>I115&lt;=#REF!</formula1>
    </dataValidation>
    <dataValidation type="custom" allowBlank="1" showInputMessage="1" showErrorMessage="1" errorTitle="Enter the QTY again" error="You cannot order more than the available stock" sqref="I1047636:I1047724" xr:uid="{ABD52C0D-1AAF-46E7-B2CE-A1B4B2D61F7E}">
      <formula1>I1&lt;=#REF!</formula1>
    </dataValidation>
    <dataValidation type="custom" allowBlank="1" showInputMessage="1" showErrorMessage="1" errorTitle="Invalid Quantity" error="You cannot order more than the available stock" sqref="A18" xr:uid="{D50C116B-EC1B-48A0-8C50-E499F741591B}">
      <formula1>A18&lt;=XES18</formula1>
    </dataValidation>
  </dataValidations>
  <hyperlinks>
    <hyperlink ref="H2:J2" location="'PURCHASE ORDER'!A1" display="👉 Place your order here and print your Purchase Order from the ‘Purchase Order’ tab!" xr:uid="{1ACCD86F-DAFD-4ED1-9657-83D2FD77EC03}"/>
  </hyperlinks>
  <pageMargins left="0.7" right="0.7" top="0.75" bottom="0.75" header="0.3" footer="0.3"/>
  <pageSetup scale="5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E904D-50B6-4873-98F4-F7424BE3CE06}">
  <sheetPr codeName="Sheet2">
    <pageSetUpPr fitToPage="1"/>
  </sheetPr>
  <dimension ref="A1:O67"/>
  <sheetViews>
    <sheetView showGridLines="0" topLeftCell="A4" zoomScale="59" zoomScaleNormal="77" workbookViewId="0">
      <selection activeCell="C23" sqref="C23"/>
    </sheetView>
  </sheetViews>
  <sheetFormatPr defaultColWidth="8.77734375" defaultRowHeight="21" x14ac:dyDescent="0.3"/>
  <cols>
    <col min="1" max="1" width="2.77734375" style="15" customWidth="1"/>
    <col min="2" max="2" width="20.5546875" style="11" customWidth="1"/>
    <col min="3" max="3" width="75" style="10" customWidth="1"/>
    <col min="4" max="4" width="2.5546875" style="10" customWidth="1"/>
    <col min="5" max="5" width="26" style="26" customWidth="1"/>
    <col min="6" max="6" width="21.77734375" style="27" customWidth="1"/>
    <col min="7" max="7" width="38.5546875" style="33" customWidth="1"/>
    <col min="8" max="8" width="2.44140625" style="10" customWidth="1"/>
    <col min="9" max="10" width="8.77734375" style="10"/>
    <col min="11" max="11" width="12.21875" style="10" customWidth="1"/>
    <col min="12" max="16384" width="8.77734375" style="10"/>
  </cols>
  <sheetData>
    <row r="1" spans="1:15" s="2" customFormat="1" ht="10.5" customHeight="1" thickBot="1" x14ac:dyDescent="0.35">
      <c r="A1" s="12"/>
      <c r="B1" s="3"/>
      <c r="C1" s="4"/>
      <c r="D1" s="4"/>
      <c r="E1" s="18"/>
      <c r="F1" s="19"/>
      <c r="G1" s="29"/>
    </row>
    <row r="2" spans="1:15" s="2" customFormat="1" ht="50.55" customHeight="1" x14ac:dyDescent="0.3">
      <c r="A2" s="12"/>
      <c r="B2" s="125" t="s">
        <v>33</v>
      </c>
      <c r="C2" s="126"/>
      <c r="D2" s="116" t="s">
        <v>39</v>
      </c>
      <c r="E2" s="117"/>
      <c r="F2" s="117"/>
      <c r="G2" s="118"/>
    </row>
    <row r="3" spans="1:15" s="2" customFormat="1" ht="50.55" customHeight="1" x14ac:dyDescent="0.3">
      <c r="A3" s="12"/>
      <c r="B3" s="125"/>
      <c r="C3" s="126"/>
      <c r="D3" s="119"/>
      <c r="E3" s="120"/>
      <c r="F3" s="120"/>
      <c r="G3" s="121"/>
      <c r="O3" s="51"/>
    </row>
    <row r="4" spans="1:15" s="2" customFormat="1" ht="50.55" customHeight="1" thickBot="1" x14ac:dyDescent="0.35">
      <c r="A4" s="12"/>
      <c r="B4" s="43"/>
      <c r="C4" s="43"/>
      <c r="D4" s="122"/>
      <c r="E4" s="123"/>
      <c r="F4" s="123"/>
      <c r="G4" s="124"/>
      <c r="O4" s="51"/>
    </row>
    <row r="5" spans="1:15" s="2" customFormat="1" ht="17.55" customHeight="1" x14ac:dyDescent="0.3">
      <c r="A5" s="12"/>
      <c r="B5" s="3"/>
      <c r="C5" s="4"/>
      <c r="D5" s="4"/>
      <c r="E5" s="18"/>
      <c r="F5" s="19"/>
      <c r="G5" s="30"/>
    </row>
    <row r="6" spans="1:15" s="2" customFormat="1" ht="30" customHeight="1" x14ac:dyDescent="0.3">
      <c r="A6" s="12"/>
      <c r="B6" s="141" t="s">
        <v>13</v>
      </c>
      <c r="C6" s="141"/>
      <c r="D6" s="141"/>
      <c r="E6" s="141"/>
      <c r="F6" s="141"/>
      <c r="G6" s="141"/>
    </row>
    <row r="7" spans="1:15" s="2" customFormat="1" ht="17.55" customHeight="1" thickBot="1" x14ac:dyDescent="0.35">
      <c r="A7" s="12"/>
      <c r="B7" s="3"/>
      <c r="C7" s="4"/>
      <c r="D7" s="4"/>
      <c r="E7" s="18"/>
      <c r="F7" s="19"/>
      <c r="G7" s="30"/>
    </row>
    <row r="8" spans="1:15" s="2" customFormat="1" ht="41.1" customHeight="1" thickBot="1" x14ac:dyDescent="0.35">
      <c r="A8" s="13" t="s">
        <v>24</v>
      </c>
      <c r="B8" s="139" t="s">
        <v>37</v>
      </c>
      <c r="C8" s="140"/>
      <c r="D8" s="4"/>
      <c r="E8" s="39" t="s">
        <v>12</v>
      </c>
      <c r="F8" s="139" t="s">
        <v>14</v>
      </c>
      <c r="G8" s="140"/>
    </row>
    <row r="9" spans="1:15" s="2" customFormat="1" ht="32.549999999999997" customHeight="1" thickBot="1" x14ac:dyDescent="0.35">
      <c r="A9" s="13" t="s">
        <v>26</v>
      </c>
      <c r="B9" s="137"/>
      <c r="C9" s="138"/>
      <c r="D9" s="4"/>
      <c r="E9" s="28">
        <f ca="1">TODAY()</f>
        <v>46240</v>
      </c>
      <c r="F9" s="142"/>
      <c r="G9" s="143"/>
    </row>
    <row r="10" spans="1:15" s="2" customFormat="1" ht="11.1" customHeight="1" x14ac:dyDescent="0.3">
      <c r="A10" s="50" t="s">
        <v>30</v>
      </c>
      <c r="B10" s="3"/>
      <c r="C10" s="4"/>
      <c r="D10" s="4"/>
      <c r="E10" s="18"/>
      <c r="F10" s="19"/>
      <c r="G10" s="29"/>
    </row>
    <row r="11" spans="1:15" s="2" customFormat="1" ht="21.6" customHeight="1" x14ac:dyDescent="0.3">
      <c r="A11" s="50" t="s">
        <v>40</v>
      </c>
      <c r="B11" s="144" t="s">
        <v>15</v>
      </c>
      <c r="C11" s="144"/>
      <c r="D11" s="5"/>
      <c r="E11" s="144" t="s">
        <v>38</v>
      </c>
      <c r="F11" s="144"/>
      <c r="G11" s="144"/>
    </row>
    <row r="12" spans="1:15" s="2" customFormat="1" ht="21.6" customHeight="1" x14ac:dyDescent="0.3">
      <c r="A12" s="13" t="s">
        <v>31</v>
      </c>
      <c r="B12" s="6" t="s">
        <v>18</v>
      </c>
      <c r="C12" s="40"/>
      <c r="D12" s="7"/>
      <c r="E12" s="20" t="s">
        <v>18</v>
      </c>
      <c r="F12" s="135"/>
      <c r="G12" s="136"/>
    </row>
    <row r="13" spans="1:15" s="2" customFormat="1" ht="22.05" customHeight="1" x14ac:dyDescent="0.3">
      <c r="A13" s="13" t="s">
        <v>29</v>
      </c>
      <c r="B13" s="6" t="s">
        <v>19</v>
      </c>
      <c r="C13" s="40"/>
      <c r="D13" s="7"/>
      <c r="E13" s="20" t="s">
        <v>19</v>
      </c>
      <c r="F13" s="135"/>
      <c r="G13" s="136"/>
    </row>
    <row r="14" spans="1:15" s="2" customFormat="1" ht="22.05" customHeight="1" x14ac:dyDescent="0.3">
      <c r="A14" s="13" t="s">
        <v>25</v>
      </c>
      <c r="B14" s="6" t="s">
        <v>16</v>
      </c>
      <c r="C14" s="40"/>
      <c r="D14" s="7"/>
      <c r="E14" s="20" t="s">
        <v>16</v>
      </c>
      <c r="F14" s="135"/>
      <c r="G14" s="136"/>
    </row>
    <row r="15" spans="1:15" s="2" customFormat="1" ht="22.05" customHeight="1" x14ac:dyDescent="0.3">
      <c r="A15" s="13" t="s">
        <v>32</v>
      </c>
      <c r="B15" s="6" t="s">
        <v>17</v>
      </c>
      <c r="C15" s="40"/>
      <c r="D15" s="7"/>
      <c r="E15" s="20" t="s">
        <v>17</v>
      </c>
      <c r="F15" s="135"/>
      <c r="G15" s="136"/>
    </row>
    <row r="16" spans="1:15" s="2" customFormat="1" ht="22.05" customHeight="1" thickBot="1" x14ac:dyDescent="0.35">
      <c r="A16" s="13" t="s">
        <v>27</v>
      </c>
      <c r="B16" s="8"/>
      <c r="C16" s="9"/>
      <c r="D16" s="9"/>
      <c r="E16" s="21"/>
      <c r="F16" s="22"/>
      <c r="G16" s="31"/>
    </row>
    <row r="17" spans="1:7" s="15" customFormat="1" ht="28.5" customHeight="1" thickTop="1" x14ac:dyDescent="0.3">
      <c r="A17" s="14" t="s">
        <v>28</v>
      </c>
      <c r="B17" s="16"/>
      <c r="C17" s="131" t="s">
        <v>34</v>
      </c>
      <c r="D17" s="131"/>
      <c r="E17" s="132"/>
      <c r="F17" s="127" t="e" vm="1">
        <f>SUM(F23:F2575)</f>
        <v>#VALUE!</v>
      </c>
      <c r="G17" s="128"/>
    </row>
    <row r="18" spans="1:7" s="15" customFormat="1" ht="28.5" customHeight="1" thickBot="1" x14ac:dyDescent="0.35">
      <c r="A18" s="41" t="s">
        <v>36</v>
      </c>
      <c r="B18" s="17"/>
      <c r="C18" s="133"/>
      <c r="D18" s="133"/>
      <c r="E18" s="134"/>
      <c r="F18" s="129"/>
      <c r="G18" s="130"/>
    </row>
    <row r="19" spans="1:7" s="15" customFormat="1" ht="17.55" customHeight="1" thickTop="1" x14ac:dyDescent="0.3">
      <c r="B19" s="17"/>
      <c r="C19" s="17"/>
      <c r="D19" s="17"/>
      <c r="E19" s="23"/>
      <c r="F19" s="24"/>
      <c r="G19" s="32"/>
    </row>
    <row r="20" spans="1:7" s="15" customFormat="1" ht="25.05" customHeight="1" x14ac:dyDescent="0.3">
      <c r="B20" s="42"/>
      <c r="C20" s="17"/>
      <c r="D20" s="17"/>
      <c r="E20" s="23"/>
      <c r="F20" s="24"/>
      <c r="G20" s="32"/>
    </row>
    <row r="21" spans="1:7" s="15" customFormat="1" ht="17.55" customHeight="1" thickBot="1" x14ac:dyDescent="0.35">
      <c r="B21" s="17"/>
      <c r="C21" s="17"/>
      <c r="D21" s="17"/>
      <c r="E21" s="23"/>
      <c r="F21" s="24"/>
      <c r="G21" s="32"/>
    </row>
    <row r="22" spans="1:7" s="15" customFormat="1" thickBot="1" x14ac:dyDescent="0.35">
      <c r="B22" s="1" t="s">
        <v>11</v>
      </c>
      <c r="C22" s="1" t="s">
        <v>23</v>
      </c>
      <c r="E22" s="25" t="s">
        <v>20</v>
      </c>
      <c r="F22" s="25" t="s">
        <v>21</v>
      </c>
      <c r="G22" s="25" t="s">
        <v>22</v>
      </c>
    </row>
    <row r="23" spans="1:7" s="15" customFormat="1" ht="84" customHeight="1" x14ac:dyDescent="0.3">
      <c r="B23" s="44" t="e" cm="1" vm="2">
        <f t="array" ref="B23">_xlfn._xlws.FILTER('PRICE LIST'!I:I, ISNUMBER('PRICE LIST'!I:I)*('PRICE LIST'!I:I &gt; 0))</f>
        <v>#VALUE!</v>
      </c>
      <c r="C23" s="49" t="e" cm="1" vm="2">
        <f t="array" ref="C23">_xlfn._xlws.FILTER('PRICE LIST'!C:C, ISNUMBER('PRICE LIST'!I:I)*('PRICE LIST'!I:I &gt; 0))</f>
        <v>#VALUE!</v>
      </c>
      <c r="D23" s="45"/>
      <c r="E23" s="46" t="e" cm="1" vm="2">
        <f t="array" ref="E23">_xlfn._xlws.FILTER('PRICE LIST'!$F:$F, ISNUMBER('PRICE LIST'!I:I)*('PRICE LIST'!I:I &gt; 0))</f>
        <v>#VALUE!</v>
      </c>
      <c r="F23" s="46" t="e" vm="1">
        <f>IF(E23="", "", E23*B23)</f>
        <v>#VALUE!</v>
      </c>
      <c r="G23" s="47" t="e" cm="1" vm="2">
        <f t="array" ref="G23">_xlfn._xlws.FILTER(
  IF('PRICE LIST'!D:D="transit", "This product is in transit. Please contact your representative.", ""), ISNUMBER('PRICE LIST'!I:I)*('PRICE LIST'!I:I &gt; 0))</f>
        <v>#VALUE!</v>
      </c>
    </row>
    <row r="24" spans="1:7" s="15" customFormat="1" ht="84" customHeight="1" x14ac:dyDescent="0.3">
      <c r="B24" s="44"/>
      <c r="C24" s="49"/>
      <c r="D24" s="45"/>
      <c r="E24" s="46"/>
      <c r="F24" s="46" t="str">
        <f t="shared" ref="F24:F67" si="0">IF(E24="", "", E24*B24)</f>
        <v/>
      </c>
      <c r="G24" s="47"/>
    </row>
    <row r="25" spans="1:7" s="15" customFormat="1" ht="84" customHeight="1" x14ac:dyDescent="0.3">
      <c r="B25" s="44"/>
      <c r="C25" s="49"/>
      <c r="D25" s="45"/>
      <c r="E25" s="46"/>
      <c r="F25" s="46" t="str">
        <f t="shared" si="0"/>
        <v/>
      </c>
      <c r="G25" s="47"/>
    </row>
    <row r="26" spans="1:7" s="15" customFormat="1" ht="84" customHeight="1" x14ac:dyDescent="0.3">
      <c r="B26" s="44"/>
      <c r="C26" s="49"/>
      <c r="D26" s="45"/>
      <c r="E26" s="46"/>
      <c r="F26" s="46" t="str">
        <f t="shared" si="0"/>
        <v/>
      </c>
      <c r="G26" s="47"/>
    </row>
    <row r="27" spans="1:7" s="15" customFormat="1" ht="84" customHeight="1" x14ac:dyDescent="0.3">
      <c r="B27" s="44"/>
      <c r="C27" s="49"/>
      <c r="D27" s="45"/>
      <c r="E27" s="46"/>
      <c r="F27" s="46" t="str">
        <f t="shared" si="0"/>
        <v/>
      </c>
      <c r="G27" s="47"/>
    </row>
    <row r="28" spans="1:7" s="15" customFormat="1" ht="84" customHeight="1" x14ac:dyDescent="0.3">
      <c r="B28" s="44"/>
      <c r="C28" s="49"/>
      <c r="D28" s="45"/>
      <c r="E28" s="46"/>
      <c r="F28" s="46" t="str">
        <f t="shared" si="0"/>
        <v/>
      </c>
      <c r="G28" s="47"/>
    </row>
    <row r="29" spans="1:7" s="15" customFormat="1" ht="84" customHeight="1" x14ac:dyDescent="0.3">
      <c r="B29" s="44"/>
      <c r="C29" s="49"/>
      <c r="D29" s="45"/>
      <c r="E29" s="46"/>
      <c r="F29" s="46" t="str">
        <f t="shared" si="0"/>
        <v/>
      </c>
      <c r="G29" s="47"/>
    </row>
    <row r="30" spans="1:7" s="15" customFormat="1" ht="84" customHeight="1" x14ac:dyDescent="0.3">
      <c r="B30" s="44"/>
      <c r="C30" s="49"/>
      <c r="D30" s="45"/>
      <c r="E30" s="46"/>
      <c r="F30" s="46" t="str">
        <f t="shared" si="0"/>
        <v/>
      </c>
      <c r="G30" s="47"/>
    </row>
    <row r="31" spans="1:7" s="15" customFormat="1" ht="84" customHeight="1" x14ac:dyDescent="0.3">
      <c r="B31" s="44"/>
      <c r="C31" s="49"/>
      <c r="D31" s="45"/>
      <c r="E31" s="46"/>
      <c r="F31" s="46" t="str">
        <f t="shared" si="0"/>
        <v/>
      </c>
      <c r="G31" s="47"/>
    </row>
    <row r="32" spans="1:7" s="15" customFormat="1" ht="84" customHeight="1" x14ac:dyDescent="0.3">
      <c r="B32" s="44"/>
      <c r="C32" s="49"/>
      <c r="D32" s="45"/>
      <c r="E32" s="46"/>
      <c r="F32" s="46" t="str">
        <f t="shared" si="0"/>
        <v/>
      </c>
      <c r="G32" s="47"/>
    </row>
    <row r="33" spans="2:7" s="15" customFormat="1" ht="84" customHeight="1" x14ac:dyDescent="0.3">
      <c r="B33" s="44"/>
      <c r="C33" s="49"/>
      <c r="D33" s="45"/>
      <c r="E33" s="46"/>
      <c r="F33" s="46" t="str">
        <f t="shared" si="0"/>
        <v/>
      </c>
      <c r="G33" s="47"/>
    </row>
    <row r="34" spans="2:7" s="15" customFormat="1" ht="84" customHeight="1" x14ac:dyDescent="0.3">
      <c r="B34" s="44"/>
      <c r="C34" s="49"/>
      <c r="D34" s="45"/>
      <c r="E34" s="46"/>
      <c r="F34" s="46" t="str">
        <f t="shared" si="0"/>
        <v/>
      </c>
      <c r="G34" s="47"/>
    </row>
    <row r="35" spans="2:7" s="15" customFormat="1" ht="84" customHeight="1" x14ac:dyDescent="0.3">
      <c r="B35" s="44"/>
      <c r="C35" s="49"/>
      <c r="D35" s="45"/>
      <c r="E35" s="46"/>
      <c r="F35" s="46" t="str">
        <f t="shared" si="0"/>
        <v/>
      </c>
      <c r="G35" s="47"/>
    </row>
    <row r="36" spans="2:7" s="15" customFormat="1" ht="84" customHeight="1" x14ac:dyDescent="0.3">
      <c r="B36" s="44"/>
      <c r="C36" s="49"/>
      <c r="D36" s="45"/>
      <c r="E36" s="46"/>
      <c r="F36" s="46" t="str">
        <f t="shared" si="0"/>
        <v/>
      </c>
      <c r="G36" s="47"/>
    </row>
    <row r="37" spans="2:7" s="15" customFormat="1" ht="84" customHeight="1" x14ac:dyDescent="0.3">
      <c r="B37" s="44"/>
      <c r="C37" s="49"/>
      <c r="D37" s="45"/>
      <c r="E37" s="46"/>
      <c r="F37" s="46" t="str">
        <f t="shared" si="0"/>
        <v/>
      </c>
      <c r="G37" s="47"/>
    </row>
    <row r="38" spans="2:7" s="15" customFormat="1" ht="84" customHeight="1" x14ac:dyDescent="0.3">
      <c r="B38" s="44"/>
      <c r="C38" s="49"/>
      <c r="D38" s="45"/>
      <c r="E38" s="46"/>
      <c r="F38" s="46" t="str">
        <f t="shared" si="0"/>
        <v/>
      </c>
      <c r="G38" s="47"/>
    </row>
    <row r="39" spans="2:7" s="15" customFormat="1" ht="84" customHeight="1" x14ac:dyDescent="0.3">
      <c r="B39" s="44"/>
      <c r="C39" s="49"/>
      <c r="D39" s="45"/>
      <c r="E39" s="46"/>
      <c r="F39" s="46" t="str">
        <f t="shared" si="0"/>
        <v/>
      </c>
      <c r="G39" s="47"/>
    </row>
    <row r="40" spans="2:7" s="15" customFormat="1" ht="84" customHeight="1" x14ac:dyDescent="0.3">
      <c r="B40" s="44"/>
      <c r="C40" s="49"/>
      <c r="D40" s="45"/>
      <c r="E40" s="46"/>
      <c r="F40" s="46" t="str">
        <f t="shared" si="0"/>
        <v/>
      </c>
      <c r="G40" s="47"/>
    </row>
    <row r="41" spans="2:7" s="15" customFormat="1" ht="84" customHeight="1" x14ac:dyDescent="0.3">
      <c r="B41" s="44"/>
      <c r="C41" s="49"/>
      <c r="D41" s="45"/>
      <c r="E41" s="46"/>
      <c r="F41" s="46" t="str">
        <f t="shared" si="0"/>
        <v/>
      </c>
      <c r="G41" s="48"/>
    </row>
    <row r="42" spans="2:7" s="15" customFormat="1" ht="84" customHeight="1" x14ac:dyDescent="0.3">
      <c r="B42" s="44"/>
      <c r="C42" s="49"/>
      <c r="D42" s="45"/>
      <c r="E42" s="46"/>
      <c r="F42" s="46" t="str">
        <f t="shared" si="0"/>
        <v/>
      </c>
      <c r="G42" s="48"/>
    </row>
    <row r="43" spans="2:7" s="15" customFormat="1" ht="84" customHeight="1" x14ac:dyDescent="0.3">
      <c r="B43" s="44"/>
      <c r="C43" s="49"/>
      <c r="D43" s="45"/>
      <c r="E43" s="46"/>
      <c r="F43" s="46" t="str">
        <f t="shared" si="0"/>
        <v/>
      </c>
      <c r="G43" s="48"/>
    </row>
    <row r="44" spans="2:7" s="15" customFormat="1" ht="84" customHeight="1" x14ac:dyDescent="0.3">
      <c r="B44" s="44"/>
      <c r="C44" s="49"/>
      <c r="D44" s="45"/>
      <c r="E44" s="46"/>
      <c r="F44" s="46" t="str">
        <f t="shared" si="0"/>
        <v/>
      </c>
      <c r="G44" s="48"/>
    </row>
    <row r="45" spans="2:7" s="15" customFormat="1" ht="84" customHeight="1" x14ac:dyDescent="0.3">
      <c r="B45" s="44"/>
      <c r="C45" s="49"/>
      <c r="D45" s="45"/>
      <c r="E45" s="46"/>
      <c r="F45" s="46" t="str">
        <f t="shared" si="0"/>
        <v/>
      </c>
      <c r="G45" s="48"/>
    </row>
    <row r="46" spans="2:7" s="15" customFormat="1" ht="84" customHeight="1" x14ac:dyDescent="0.3">
      <c r="B46" s="44"/>
      <c r="C46" s="49"/>
      <c r="D46" s="45"/>
      <c r="E46" s="46"/>
      <c r="F46" s="46" t="str">
        <f t="shared" si="0"/>
        <v/>
      </c>
      <c r="G46" s="48"/>
    </row>
    <row r="47" spans="2:7" s="15" customFormat="1" ht="84" customHeight="1" x14ac:dyDescent="0.3">
      <c r="B47" s="44"/>
      <c r="C47" s="49"/>
      <c r="D47" s="45"/>
      <c r="E47" s="46"/>
      <c r="F47" s="46" t="str">
        <f t="shared" si="0"/>
        <v/>
      </c>
      <c r="G47" s="48"/>
    </row>
    <row r="48" spans="2:7" s="15" customFormat="1" ht="84" customHeight="1" x14ac:dyDescent="0.3">
      <c r="B48" s="44"/>
      <c r="C48" s="49"/>
      <c r="D48" s="45"/>
      <c r="E48" s="46"/>
      <c r="F48" s="46" t="str">
        <f t="shared" si="0"/>
        <v/>
      </c>
      <c r="G48" s="48"/>
    </row>
    <row r="49" spans="2:7" s="15" customFormat="1" ht="84" customHeight="1" x14ac:dyDescent="0.3">
      <c r="B49" s="44"/>
      <c r="C49" s="49"/>
      <c r="D49" s="45"/>
      <c r="E49" s="46"/>
      <c r="F49" s="46" t="str">
        <f t="shared" si="0"/>
        <v/>
      </c>
      <c r="G49" s="48"/>
    </row>
    <row r="50" spans="2:7" s="15" customFormat="1" ht="84" customHeight="1" x14ac:dyDescent="0.3">
      <c r="B50" s="44"/>
      <c r="C50" s="49"/>
      <c r="D50" s="45"/>
      <c r="E50" s="46"/>
      <c r="F50" s="46" t="str">
        <f t="shared" si="0"/>
        <v/>
      </c>
      <c r="G50" s="48"/>
    </row>
    <row r="51" spans="2:7" s="15" customFormat="1" ht="57" customHeight="1" x14ac:dyDescent="0.3">
      <c r="B51" s="44"/>
      <c r="C51" s="49"/>
      <c r="D51" s="45"/>
      <c r="E51" s="46"/>
      <c r="F51" s="46" t="str">
        <f t="shared" si="0"/>
        <v/>
      </c>
      <c r="G51" s="48"/>
    </row>
    <row r="52" spans="2:7" s="15" customFormat="1" ht="57" customHeight="1" x14ac:dyDescent="0.3">
      <c r="B52" s="44"/>
      <c r="C52" s="49"/>
      <c r="D52" s="45"/>
      <c r="E52" s="46"/>
      <c r="F52" s="46" t="str">
        <f t="shared" si="0"/>
        <v/>
      </c>
      <c r="G52" s="48"/>
    </row>
    <row r="53" spans="2:7" s="15" customFormat="1" ht="57" customHeight="1" x14ac:dyDescent="0.3">
      <c r="B53" s="44"/>
      <c r="C53" s="49"/>
      <c r="D53" s="45"/>
      <c r="E53" s="46"/>
      <c r="F53" s="46" t="str">
        <f t="shared" si="0"/>
        <v/>
      </c>
      <c r="G53" s="48"/>
    </row>
    <row r="54" spans="2:7" s="15" customFormat="1" ht="57" customHeight="1" x14ac:dyDescent="0.3">
      <c r="B54" s="44"/>
      <c r="C54" s="49"/>
      <c r="D54" s="45"/>
      <c r="E54" s="46"/>
      <c r="F54" s="46" t="str">
        <f t="shared" si="0"/>
        <v/>
      </c>
      <c r="G54" s="48"/>
    </row>
    <row r="55" spans="2:7" s="15" customFormat="1" ht="57" customHeight="1" x14ac:dyDescent="0.3">
      <c r="B55" s="44"/>
      <c r="C55" s="49"/>
      <c r="D55" s="45"/>
      <c r="E55" s="46"/>
      <c r="F55" s="46" t="str">
        <f t="shared" si="0"/>
        <v/>
      </c>
      <c r="G55" s="48"/>
    </row>
    <row r="56" spans="2:7" s="15" customFormat="1" ht="57" customHeight="1" x14ac:dyDescent="0.3">
      <c r="B56" s="44"/>
      <c r="C56" s="49"/>
      <c r="D56" s="45"/>
      <c r="E56" s="46"/>
      <c r="F56" s="46" t="str">
        <f t="shared" si="0"/>
        <v/>
      </c>
      <c r="G56" s="48"/>
    </row>
    <row r="57" spans="2:7" s="15" customFormat="1" ht="57" customHeight="1" x14ac:dyDescent="0.3">
      <c r="B57" s="44"/>
      <c r="C57" s="49"/>
      <c r="D57" s="45"/>
      <c r="E57" s="46"/>
      <c r="F57" s="46" t="str">
        <f t="shared" si="0"/>
        <v/>
      </c>
      <c r="G57" s="48"/>
    </row>
    <row r="58" spans="2:7" s="15" customFormat="1" ht="57" customHeight="1" x14ac:dyDescent="0.3">
      <c r="B58" s="44"/>
      <c r="C58" s="49"/>
      <c r="D58" s="45"/>
      <c r="E58" s="46"/>
      <c r="F58" s="46" t="str">
        <f t="shared" si="0"/>
        <v/>
      </c>
      <c r="G58" s="48"/>
    </row>
    <row r="59" spans="2:7" s="15" customFormat="1" ht="57" customHeight="1" x14ac:dyDescent="0.3">
      <c r="B59" s="44"/>
      <c r="C59" s="49"/>
      <c r="D59" s="45"/>
      <c r="E59" s="46"/>
      <c r="F59" s="46" t="str">
        <f t="shared" si="0"/>
        <v/>
      </c>
      <c r="G59" s="48"/>
    </row>
    <row r="60" spans="2:7" s="15" customFormat="1" ht="57" customHeight="1" x14ac:dyDescent="0.3">
      <c r="B60" s="44"/>
      <c r="C60" s="49"/>
      <c r="D60" s="45"/>
      <c r="E60" s="46"/>
      <c r="F60" s="46" t="str">
        <f t="shared" si="0"/>
        <v/>
      </c>
      <c r="G60" s="48"/>
    </row>
    <row r="61" spans="2:7" s="15" customFormat="1" ht="57" customHeight="1" x14ac:dyDescent="0.3">
      <c r="B61" s="44"/>
      <c r="C61" s="49"/>
      <c r="D61" s="45"/>
      <c r="E61" s="46"/>
      <c r="F61" s="46" t="str">
        <f t="shared" si="0"/>
        <v/>
      </c>
      <c r="G61" s="48"/>
    </row>
    <row r="62" spans="2:7" s="15" customFormat="1" ht="57" customHeight="1" x14ac:dyDescent="0.3">
      <c r="B62" s="44"/>
      <c r="C62" s="49"/>
      <c r="D62" s="45"/>
      <c r="E62" s="46"/>
      <c r="F62" s="46" t="str">
        <f t="shared" si="0"/>
        <v/>
      </c>
      <c r="G62" s="48"/>
    </row>
    <row r="63" spans="2:7" s="15" customFormat="1" ht="57" customHeight="1" x14ac:dyDescent="0.3">
      <c r="B63" s="44"/>
      <c r="C63" s="49"/>
      <c r="D63" s="45"/>
      <c r="E63" s="46"/>
      <c r="F63" s="46" t="str">
        <f t="shared" si="0"/>
        <v/>
      </c>
      <c r="G63" s="48"/>
    </row>
    <row r="64" spans="2:7" s="15" customFormat="1" ht="57" customHeight="1" x14ac:dyDescent="0.3">
      <c r="B64" s="44"/>
      <c r="C64" s="49"/>
      <c r="D64" s="45"/>
      <c r="E64" s="46"/>
      <c r="F64" s="46" t="str">
        <f t="shared" si="0"/>
        <v/>
      </c>
      <c r="G64" s="48"/>
    </row>
    <row r="65" spans="2:7" s="15" customFormat="1" ht="57" customHeight="1" x14ac:dyDescent="0.3">
      <c r="B65" s="44"/>
      <c r="C65" s="49"/>
      <c r="D65" s="45"/>
      <c r="E65" s="46"/>
      <c r="F65" s="46" t="str">
        <f t="shared" si="0"/>
        <v/>
      </c>
      <c r="G65" s="48"/>
    </row>
    <row r="66" spans="2:7" s="15" customFormat="1" ht="57" customHeight="1" x14ac:dyDescent="0.3">
      <c r="B66" s="44"/>
      <c r="C66" s="49"/>
      <c r="D66" s="45"/>
      <c r="E66" s="46"/>
      <c r="F66" s="46" t="str">
        <f t="shared" si="0"/>
        <v/>
      </c>
      <c r="G66" s="48"/>
    </row>
    <row r="67" spans="2:7" s="15" customFormat="1" ht="57" customHeight="1" x14ac:dyDescent="0.3">
      <c r="B67" s="44"/>
      <c r="C67" s="49"/>
      <c r="D67" s="45"/>
      <c r="E67" s="46"/>
      <c r="F67" s="46" t="str">
        <f t="shared" si="0"/>
        <v/>
      </c>
      <c r="G67" s="48"/>
    </row>
  </sheetData>
  <sheetProtection algorithmName="SHA-512" hashValue="QAlc26ATAGfkBiMa34iaoMYX3CnEoU5MFmMTenxPpZEDYmsbroSO4oVG9NhO2SJVgbMglDmUYUjSE1KZDnthQA==" saltValue="AGqqhcDDVN80R/wWOgCHRA==" spinCount="100000" sheet="1" objects="1" scenarios="1"/>
  <mergeCells count="15">
    <mergeCell ref="D2:G4"/>
    <mergeCell ref="B2:C3"/>
    <mergeCell ref="F17:G18"/>
    <mergeCell ref="C17:E18"/>
    <mergeCell ref="F12:G12"/>
    <mergeCell ref="B9:C9"/>
    <mergeCell ref="B8:C8"/>
    <mergeCell ref="F13:G13"/>
    <mergeCell ref="F14:G14"/>
    <mergeCell ref="F15:G15"/>
    <mergeCell ref="B6:G6"/>
    <mergeCell ref="F8:G8"/>
    <mergeCell ref="F9:G9"/>
    <mergeCell ref="B11:C11"/>
    <mergeCell ref="E11:G11"/>
  </mergeCells>
  <dataValidations count="5">
    <dataValidation allowBlank="1" showInputMessage="1" showErrorMessage="1" prompt="Enter Contact person name in this column under this heading" sqref="F8 B8" xr:uid="{9F21B788-6AB4-49F2-83EF-314F1D225B05}"/>
    <dataValidation allowBlank="1" showInputMessage="1" showErrorMessage="1" prompt="Enter Time duration in this column under this heading" sqref="E8 B22:C22 F17 E22:G22" xr:uid="{02493841-1CFC-4C7B-B9F8-9B4C8E7EC0B9}"/>
    <dataValidation allowBlank="1" showInputMessage="1" showErrorMessage="1" prompt="Enter Company Name in this cell" sqref="F12:F15 E11:E15 B11:B16" xr:uid="{E8807D2A-4EFB-4059-9D16-9DCEEB6C4C52}"/>
    <dataValidation allowBlank="1" showInputMessage="1" showErrorMessage="1" prompt="Create an Adjustable Meeting Agenda in this worksheet. Enter meeting details in cells C5 through C7. Enter meeting specifics in Meeting Data table" sqref="A1:A7 H1:H10" xr:uid="{0519E469-58DE-47D9-B6D3-158F20BD4F8C}"/>
    <dataValidation type="list" allowBlank="1" showInputMessage="1" showErrorMessage="1" sqref="B9" xr:uid="{6D4E87C0-7DC7-4825-A48A-B464317880AC}">
      <formula1>$A$8:$A$18</formula1>
    </dataValidation>
  </dataValidations>
  <hyperlinks>
    <hyperlink ref="B2:C3" location="'PRICE LIST'!A1" display="Return to your price list here " xr:uid="{17931393-CEB3-454C-8BDF-C1D42D26E6A1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 LIST</vt:lpstr>
      <vt:lpstr>PURCHASE ORDER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Lenin's family</dc:creator>
  <cp:lastModifiedBy>SHEY JARA</cp:lastModifiedBy>
  <cp:lastPrinted>2026-05-14T14:28:38Z</cp:lastPrinted>
  <dcterms:created xsi:type="dcterms:W3CDTF">2015-02-18T22:29:32Z</dcterms:created>
  <dcterms:modified xsi:type="dcterms:W3CDTF">2026-08-06T13:55:11Z</dcterms:modified>
</cp:coreProperties>
</file>