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FF912A30-E340-4F25-84FE-3ED49AE4FF3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<sst xmlns="http://schemas.openxmlformats.org/spreadsheetml/2006/main" count="328" uniqueCount="110">
  <si>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</si>
  <si>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</si>
  <si>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</si>
  <si>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</si>
  <si>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</si>
  <si>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</si>
  <si>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</si>
  <si>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HP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</si>
  <si>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</si>
  <si>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</si>
  <si>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</si>
  <si>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</si>
  <si>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</si>
  <si>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</si>
  <si>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</si>
  <si>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</si>
  <si>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</si>
  <si>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</si>
  <si>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</si>
  <si>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</si>
  <si>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</si>
  <si>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</si>
  <si>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</si>
  <si>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</si>
  <si>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</si>
  <si>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</si>
  <si>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</si>
  <si>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</si>
  <si>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</si>
  <si>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</si>
  <si>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</si>
  <si>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</si>
  <si>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</si>
  <si>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</si>
  <si>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</si>
  <si>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</si>
  <si>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</si>
  <si>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</si>
  <si>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</si>
  <si>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r>
      <t>Wire Transfer Information: JPMorgan Chase Bank</t>
    </r>
    <r>
      <rPr>
        <sz val="18"/>
        <color rgb="FFFF0000"/>
        <rFont val="Arial"/>
        <family val="2"/>
      </rPr>
      <t xml:space="preserve"> / </t>
    </r>
    <r>
      <rPr>
        <sz val="18"/>
        <color rgb="FF00007F"/>
        <rFont val="Arial"/>
        <family val="2"/>
      </rPr>
      <t>Route N: 267084131</t>
    </r>
    <r>
      <rPr>
        <sz val="18"/>
        <color rgb="FFFF0000"/>
        <rFont val="Arial"/>
        <family val="2"/>
      </rPr>
      <t xml:space="preserve"> / </t>
    </r>
    <r>
      <rPr>
        <sz val="18"/>
        <color rgb="FF00007F"/>
        <rFont val="Arial"/>
        <family val="2"/>
      </rPr>
      <t xml:space="preserve">Swift code: CHASUS33 </t>
    </r>
    <r>
      <rPr>
        <sz val="18"/>
        <color rgb="FFFF0000"/>
        <rFont val="Arial"/>
        <family val="2"/>
      </rPr>
      <t xml:space="preserve">/ </t>
    </r>
    <r>
      <rPr>
        <sz val="18"/>
        <color rgb="FF00007F"/>
        <rFont val="Arial"/>
        <family val="2"/>
      </rPr>
      <t>ABA: 021000021</t>
    </r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</si>
  <si>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</si>
  <si>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</si>
  <si>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</si>
  <si>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r>
      <t xml:space="preserve">MSI Vector A2XWIG-050US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 Core Ultra 9 275HX</t>
    </r>
    <r>
      <rPr>
        <sz val="8"/>
        <color theme="1"/>
        <rFont val="Calibri"/>
        <family val="2"/>
      </rPr>
      <t xml:space="preserve">, 16GB RAM Memory, 1TB Solid State Drive, </t>
    </r>
    <r>
      <rPr>
        <b/>
        <sz val="8"/>
        <color rgb="FF7030A0"/>
        <rFont val="Calibri"/>
        <family val="2"/>
      </rPr>
      <t>NVIDIA GeForce RTX 5080 16GB vRAM</t>
    </r>
    <r>
      <rPr>
        <sz val="8"/>
        <color theme="1"/>
        <rFont val="Calibri"/>
        <family val="2"/>
      </rPr>
      <t>, 16" (2560 x 1600) 240 Hz Screen, Windows 11</t>
    </r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</si>
  <si>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</si>
  <si>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</si>
  <si>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Dual Screen</t>
  </si>
  <si>
    <t>Asus Computers</t>
  </si>
  <si>
    <t>ASUS Computers</t>
  </si>
  <si>
    <t>Desktop</t>
  </si>
  <si>
    <t>GIGABYTE Computers</t>
  </si>
  <si>
    <r>
      <t xml:space="preserve">GigabyteA 16 CWHI3US894SH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Intel Core i7-13620H, 16GB RAM Memory, 1TB Solid State Drive, </t>
    </r>
    <r>
      <rPr>
        <b/>
        <sz val="8"/>
        <color rgb="FF7030A0"/>
        <rFont val="Calibri"/>
        <family val="2"/>
      </rPr>
      <t>NVIDIA GeForce RTX 5070 8GB vRAM</t>
    </r>
    <r>
      <rPr>
        <sz val="8"/>
        <color rgb="FF7030A0"/>
        <rFont val="Calibri"/>
        <family val="2"/>
      </rPr>
      <t>,</t>
    </r>
    <r>
      <rPr>
        <sz val="8"/>
        <color theme="1"/>
        <rFont val="Calibri"/>
        <family val="2"/>
      </rPr>
      <t xml:space="preserve"> "16 (1920 x 1200) 165Hz WUXGA Screen, Windows 11</t>
    </r>
  </si>
  <si>
    <r>
      <t xml:space="preserve">HP Omen 16-am0073dx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7 255H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16" (1920 x 1200) Full HD+ 2K 144Hz Screen, Windows 11</t>
    </r>
  </si>
  <si>
    <t>Apple Computer - iPads</t>
  </si>
  <si>
    <r>
      <t xml:space="preserve">Asus ROG Strix G18 G815JPR-IS96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Intel Core i9-14900HX, 32GB RAM Memory, 1TB Solid State Drive, </t>
    </r>
    <r>
      <rPr>
        <b/>
        <sz val="8"/>
        <color rgb="FF00B050"/>
        <rFont val="Calibri"/>
        <family val="2"/>
        <scheme val="minor"/>
      </rPr>
      <t>NVIDIA® GeForce RTX™ 5070 8GB vRAM</t>
    </r>
    <r>
      <rPr>
        <sz val="8"/>
        <color theme="1"/>
        <rFont val="Calibri"/>
        <family val="2"/>
        <scheme val="minor"/>
      </rPr>
      <t>,  18" (1920 x 1200) WUXGA 144Hz Screen, Windows 11</t>
    </r>
  </si>
  <si>
    <t>MSI Modern 2RMTG-406US,  Intel Core 9 270H, 32GB RAM Memory 1TB Solid State Drive, 15.6" (1920 x 1080) Touchscreen, Windows 11</t>
  </si>
  <si>
    <t>Lenovo 83HDA06FUS, Intel Core 7 240H, 8GB RAM Memory, 512GB Solid State Drive, "14  (1920 x 1080) Screen, Windows 11</t>
  </si>
  <si>
    <r>
      <t>MSI Katana HX B14WGK-293US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 xml:space="preserve">,  </t>
    </r>
    <r>
      <rPr>
        <b/>
        <sz val="8"/>
        <color rgb="FF00B050"/>
        <rFont val="Calibri"/>
        <family val="2"/>
      </rPr>
      <t>Intel Core i7-14650HX</t>
    </r>
    <r>
      <rPr>
        <sz val="8"/>
        <color theme="1"/>
        <rFont val="Calibri"/>
        <family val="2"/>
      </rPr>
      <t xml:space="preserve">, 16GB RAM Memory, 1TB Solid State Drive, </t>
    </r>
    <r>
      <rPr>
        <b/>
        <sz val="8"/>
        <color rgb="FF7030A0"/>
        <rFont val="Calibri"/>
        <family val="2"/>
      </rPr>
      <t>NVIDIA GeForce RTX 5070 8GB vRAM</t>
    </r>
    <r>
      <rPr>
        <sz val="8"/>
        <color theme="1"/>
        <rFont val="Calibri"/>
        <family val="2"/>
      </rPr>
      <t>, 15.6" QHD 165Hz Screen, Windows 11</t>
    </r>
  </si>
  <si>
    <r>
      <t>Lenovo Legion 83F0001TUS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9 275HX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15.1" OLED WQXGA 165Hz (2560×1600) Screen, Windows 11</t>
    </r>
  </si>
  <si>
    <r>
      <t xml:space="preserve">Acer Nitro ANV15-52-778V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Intel Core i7-13620H, 16GB RAM Memory, 512GB Solid State Drive, </t>
    </r>
    <r>
      <rPr>
        <b/>
        <sz val="8"/>
        <color rgb="FF00B05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</si>
  <si>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t xml:space="preserve"> Cash </t>
  </si>
  <si>
    <t xml:space="preserve"> take all </t>
  </si>
  <si>
    <r>
      <t>Dell DEC27250-7222WHT-PUS</t>
    </r>
    <r>
      <rPr>
        <b/>
        <sz val="8"/>
        <color rgb="FFC00000"/>
        <rFont val="Calibri"/>
        <family val="2"/>
      </rPr>
      <t xml:space="preserve"> ALL IN ONE COMPUTER</t>
    </r>
    <r>
      <rPr>
        <sz val="8"/>
        <color rgb="FF000000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Intel Core 7 150U</t>
    </r>
    <r>
      <rPr>
        <sz val="8"/>
        <color rgb="FF000000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 GeForce MX570A  2GB vRAM</t>
    </r>
    <r>
      <rPr>
        <sz val="8"/>
        <color rgb="FF000000"/>
        <rFont val="Calibri"/>
        <family val="2"/>
      </rPr>
      <t xml:space="preserve">, </t>
    </r>
    <r>
      <rPr>
        <sz val="8"/>
        <color rgb="FFFF0000"/>
        <rFont val="Calibri"/>
        <family val="2"/>
      </rPr>
      <t>27" FHD (1920 x 1080) Toucn Screen</t>
    </r>
    <r>
      <rPr>
        <sz val="8"/>
        <color rgb="FF000000"/>
        <rFont val="Calibri"/>
        <family val="2"/>
      </rPr>
      <t>, Windows 11</t>
    </r>
  </si>
  <si>
    <r>
      <t xml:space="preserve">Acer Predatos PHN16S-71-91AW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9 275HX</t>
    </r>
    <r>
      <rPr>
        <sz val="8"/>
        <color theme="1"/>
        <rFont val="Calibri"/>
        <family val="2"/>
        <scheme val="minor"/>
      </rPr>
      <t xml:space="preserve">, 16GB RAM Memory, 1TB Solid Statre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 16.0"  WQXGA  (2560 x 1600) OLED 240Hz Screen, Windows 11</t>
    </r>
  </si>
  <si>
    <r>
      <t xml:space="preserve">Dell DECT1250-5050BLK-PUS </t>
    </r>
    <r>
      <rPr>
        <b/>
        <sz val="8"/>
        <color theme="9" tint="-0.499984740745262"/>
        <rFont val="Calibri"/>
        <family val="2"/>
      </rPr>
      <t>DESKTOP COMPUTER</t>
    </r>
    <r>
      <rPr>
        <sz val="8"/>
        <color rgb="FF000000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 Core Ultra 5 225</t>
    </r>
    <r>
      <rPr>
        <sz val="8"/>
        <color rgb="FF000000"/>
        <rFont val="Calibri"/>
        <family val="2"/>
      </rPr>
      <t>, 16GB RAM Memory, 512GB Solid State Drive, Windows 11</t>
    </r>
  </si>
  <si>
    <r>
      <t xml:space="preserve">MSI B2RWFKG-071US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Intel® Core™ 7 240H</t>
    </r>
    <r>
      <rPr>
        <sz val="8"/>
        <color theme="1"/>
        <rFont val="Calibri"/>
        <family val="2"/>
      </rPr>
      <t xml:space="preserve">, 16GB RAM Memory, 512GB Solid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15.6" 144Hz FHD Screen, Windows 11</t>
    </r>
  </si>
  <si>
    <t>Transit</t>
  </si>
  <si>
    <t>Cash</t>
  </si>
  <si>
    <t>take all</t>
  </si>
  <si>
    <r>
      <t xml:space="preserve">Asus ROG Strix G815LM-IS96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5060 8GB vRAM</t>
    </r>
    <r>
      <rPr>
        <sz val="8"/>
        <color theme="1"/>
        <rFont val="Calibri"/>
        <family val="2"/>
      </rPr>
      <t>, 18" 2.5K (2560 x 1600) 250Hz screen, Windows 11</t>
    </r>
  </si>
  <si>
    <r>
      <t xml:space="preserve">Acer A14-52MT-94H5, </t>
    </r>
    <r>
      <rPr>
        <b/>
        <sz val="8"/>
        <color rgb="FF00B050"/>
        <rFont val="Calibri"/>
        <family val="2"/>
        <scheme val="minor"/>
      </rPr>
      <t>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</si>
  <si>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Lenovo 83N30010US, Snapdragon® X, 8C, Max Turbo up to 3.0GHz, 16GB RAM Memory, 1 TB Solid State Drive,</t>
    </r>
    <r>
      <rPr>
        <sz val="8"/>
        <color rgb="FFFF0000"/>
        <rFont val="Calibri"/>
        <family val="2"/>
        <scheme val="minor"/>
      </rPr>
      <t xml:space="preserve"> 15.3" WUXGA (1920x1200)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</si>
  <si>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Asus V500SVC-I5512 </t>
    </r>
    <r>
      <rPr>
        <b/>
        <sz val="8"/>
        <color theme="9" tint="-0.499984740745262"/>
        <rFont val="Calibri"/>
        <family val="2"/>
        <scheme val="minor"/>
      </rPr>
      <t>DESKTOP COMPUTER</t>
    </r>
    <r>
      <rPr>
        <sz val="8"/>
        <color theme="1"/>
        <rFont val="Calibri"/>
        <family val="2"/>
        <scheme val="minor"/>
      </rPr>
      <t>, Intel Core i5-13420H, 8GB RAM Memory, 512GB Solis Atate Drive, Windows 11</t>
    </r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</si>
  <si>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</si>
  <si>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r>
      <t xml:space="preserve">Asus Zembook </t>
    </r>
    <r>
      <rPr>
        <b/>
        <sz val="8"/>
        <color rgb="FF00B050"/>
        <rFont val="Calibri"/>
        <family val="2"/>
      </rPr>
      <t>DUO Screen</t>
    </r>
    <r>
      <rPr>
        <sz val="8"/>
        <color rgb="FF00B050"/>
        <rFont val="Calibri"/>
        <family val="2"/>
      </rPr>
      <t xml:space="preserve"> </t>
    </r>
    <r>
      <rPr>
        <sz val="8"/>
        <color theme="1"/>
        <rFont val="Calibri"/>
        <family val="2"/>
      </rPr>
      <t xml:space="preserve">UX8406CA-IS99T, </t>
    </r>
    <r>
      <rPr>
        <b/>
        <sz val="8"/>
        <color rgb="FF00B050"/>
        <rFont val="Calibri"/>
        <family val="2"/>
      </rPr>
      <t>Intel® Core™ Ultra 9 285H</t>
    </r>
    <r>
      <rPr>
        <sz val="8"/>
        <color theme="1"/>
        <rFont val="Calibri"/>
        <family val="2"/>
      </rPr>
      <t xml:space="preserve">, 32GB RAM Memory, 2TB Solid State Drive, </t>
    </r>
    <r>
      <rPr>
        <sz val="8"/>
        <color rgb="FFFF0000"/>
        <rFont val="Calibri"/>
        <family val="2"/>
      </rPr>
      <t>DUO "14 (1920 x 1200) Touch Screen</t>
    </r>
    <r>
      <rPr>
        <sz val="8"/>
        <color theme="1"/>
        <rFont val="Calibri"/>
        <family val="2"/>
      </rPr>
      <t>, Windows 11</t>
    </r>
  </si>
  <si>
    <t xml:space="preserve"> 2-in-1 Laptop</t>
  </si>
  <si>
    <r>
      <t xml:space="preserve">Asus TP3407SA-DS74T </t>
    </r>
    <r>
      <rPr>
        <b/>
        <sz val="8"/>
        <color theme="9" tint="-0.249977111117893"/>
        <rFont val="Calibri"/>
        <family val="2"/>
      </rPr>
      <t>2 in 1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 Core Ultra 7 256V</t>
    </r>
    <r>
      <rPr>
        <sz val="8"/>
        <color theme="1"/>
        <rFont val="Calibri"/>
        <family val="2"/>
      </rPr>
      <t xml:space="preserve">, 16GB RAM Memory, 1TB Solid State Drive, </t>
    </r>
    <r>
      <rPr>
        <sz val="8"/>
        <color rgb="FFFF0000"/>
        <rFont val="Calibri"/>
        <family val="2"/>
      </rPr>
      <t>14" OLED WUXGA, (1920 X 1200) Touchscreen</t>
    </r>
    <r>
      <rPr>
        <sz val="8"/>
        <color theme="1"/>
        <rFont val="Calibri"/>
        <family val="2"/>
      </rPr>
      <t>, Windows 11</t>
    </r>
  </si>
  <si>
    <r>
      <t xml:space="preserve">Lenovo IdeaPad 5i 83KS001BUS </t>
    </r>
    <r>
      <rPr>
        <b/>
        <sz val="8"/>
        <color theme="9" tint="-0.249977111117893"/>
        <rFont val="Calibri"/>
        <family val="2"/>
        <scheme val="minor"/>
      </rPr>
      <t xml:space="preserve"> 2-in-1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16"  IPS WUXGA (1920 x 1200)  Toucnh Screen</t>
    </r>
    <r>
      <rPr>
        <sz val="8"/>
        <color theme="1"/>
        <rFont val="Calibri"/>
        <family val="2"/>
        <scheme val="minor"/>
      </rPr>
      <t>, Windows 11, Digital Pen Included</t>
    </r>
  </si>
  <si>
    <t>GAMING DESKTOP</t>
  </si>
  <si>
    <r>
      <t xml:space="preserve">Dell DECT1250-7274BLK-PUS </t>
    </r>
    <r>
      <rPr>
        <b/>
        <sz val="8"/>
        <color rgb="FF0070C0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Ultra 7 265F,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</si>
  <si>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V470VA-IS704T </t>
    </r>
    <r>
      <rPr>
        <b/>
        <sz val="8"/>
        <color rgb="FFC00000"/>
        <rFont val="Calibri"/>
        <family val="2"/>
      </rPr>
      <t>ALL IN ONE COMPUTER</t>
    </r>
    <r>
      <rPr>
        <sz val="8"/>
        <color theme="1"/>
        <rFont val="Calibri"/>
        <family val="2"/>
      </rPr>
      <t>, Intel Core i7-13620H, 16GB RAM Memory, 1TB Solid State Drive,</t>
    </r>
    <r>
      <rPr>
        <sz val="8"/>
        <color rgb="FFFF0000"/>
        <rFont val="Calibri"/>
        <family val="2"/>
      </rPr>
      <t xml:space="preserve"> 27'' Full HD (1920 x 1080) Touchscreen</t>
    </r>
    <r>
      <rPr>
        <sz val="8"/>
        <color theme="1"/>
        <rFont val="Calibri"/>
        <family val="2"/>
      </rPr>
      <t>, Windows 11</t>
    </r>
  </si>
  <si>
    <r>
      <t>Dell 24250-7482WHT-PUS</t>
    </r>
    <r>
      <rPr>
        <b/>
        <sz val="8"/>
        <color rgb="FFC00000"/>
        <rFont val="Calibri"/>
        <family val="2"/>
      </rPr>
      <t xml:space="preserve"> ALL IN ONE COMPUTER</t>
    </r>
    <r>
      <rPr>
        <sz val="8"/>
        <color rgb="FF000000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 Core 7 150U</t>
    </r>
    <r>
      <rPr>
        <sz val="8"/>
        <color rgb="FF000000"/>
        <rFont val="Calibri"/>
        <family val="2"/>
      </rPr>
      <t>, 16GB RAM Memory, 512GB Solid State Drive, 24" FHD (1920 x 1080) Touch  Screen, Windows 11</t>
    </r>
  </si>
  <si>
    <t>MacBook Neo Laptop (13-inch) - Apple A18 Pro Chip, Built for Apple Intelligence, 6-core CPU, 5-core GPU, 8GB Memory, 256GB SSD Storage, Indigo</t>
  </si>
  <si>
    <t>MacBook Neo Laptop (13-inch) - Apple A18 Pro Chip, Built for Apple Intelligence, 6-core CPU, 5-core GPU, 8GB Memory, 256GB SSD Storage, Blush</t>
  </si>
  <si>
    <t>MacBook Neo Laptop (13-inch) - Apple A18 Pro Chip, Built for Apple Intelligence, 6-core CPU, 5-core GPU, 8GB Memory, 256GB SSD Storage, Silver</t>
  </si>
  <si>
    <t>MacBook Neo Laptop (13-inch) - Apple A18 Pro Chip, Built for Apple Intelligence, 6-core CPU, 5-core GPU, 8GB Memory, 256GB SSD Storage, Citrus</t>
  </si>
  <si>
    <t>MacBook Neo Laptop (13-inch) - Apple A18 Pro Chip, Built for Apple Intelligence, 6-core CPU, 5-core GPU, 8GB Memory, 512GB SSD Storage, Indigo</t>
  </si>
  <si>
    <t>MacBook Neo Laptop (13-inch) - Apple A18 Pro Chip, Built for Apple Intelligence, 6-core CPU, 5-core GPU, 8GB Memory, 512GB SSD Storage, Silver</t>
  </si>
  <si>
    <t>MacBook Neo Laptop (13-inch) - Apple A18 Pro Chip, Built for Apple Intelligence, 6-core CPU, 5-core GPU, 8GB Memory, 512GB SSD Storage, Blush</t>
  </si>
  <si>
    <t>MacBook Neo Laptop (13-inch) - Apple A18 Pro Chip, Built for Apple Intelligence, 6-core CPU, 5-core GPU, 8GB Memory, 512GB SSD Storage, Citrus</t>
  </si>
  <si>
    <r>
      <t xml:space="preserve">ASUS ROG Strix G16 G614PR-G16.R95070TI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9 8940HX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 FHD (165Hz 1900) , Windows 11 Home</t>
    </r>
  </si>
  <si>
    <r>
      <t xml:space="preserve">Asus ROG G614PP-WH94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9 8940HX</t>
    </r>
    <r>
      <rPr>
        <sz val="8"/>
        <color theme="1"/>
        <rFont val="Calibri"/>
        <family val="2"/>
      </rPr>
      <t xml:space="preserve">, 16GB RAM Memory, 1TB Solid State Drive, "16 (1920 x 1200) WUXGA Screen, </t>
    </r>
    <r>
      <rPr>
        <b/>
        <sz val="8"/>
        <color rgb="FF7030A0"/>
        <rFont val="Calibri"/>
        <family val="2"/>
      </rPr>
      <t>NVIDIA GeForce RTX 5070 8GB vRAM</t>
    </r>
    <r>
      <rPr>
        <sz val="8"/>
        <color theme="1"/>
        <rFont val="Calibri"/>
        <family val="2"/>
      </rPr>
      <t>, Windows 11</t>
    </r>
  </si>
  <si>
    <r>
      <t xml:space="preserve">Asus Zenbook </t>
    </r>
    <r>
      <rPr>
        <b/>
        <sz val="8"/>
        <color rgb="FF00B050"/>
        <rFont val="Calibri"/>
        <family val="2"/>
        <scheme val="minor"/>
      </rPr>
      <t>DUO Screen</t>
    </r>
    <r>
      <rPr>
        <sz val="8"/>
        <color theme="1"/>
        <rFont val="Calibri"/>
        <family val="2"/>
        <scheme val="minor"/>
      </rPr>
      <t xml:space="preserve"> UX8406MA-SH96T, </t>
    </r>
    <r>
      <rPr>
        <b/>
        <sz val="8"/>
        <color rgb="FF00B050"/>
        <rFont val="Calibri"/>
        <family val="2"/>
        <scheme val="minor"/>
      </rPr>
      <t>Intel Core Ultra 9 185H</t>
    </r>
    <r>
      <rPr>
        <sz val="8"/>
        <color theme="1"/>
        <rFont val="Calibri"/>
        <family val="2"/>
        <scheme val="minor"/>
      </rPr>
      <t xml:space="preserve">, 16GB RAM Memory, 1TB Ssolid State Drive, </t>
    </r>
    <r>
      <rPr>
        <sz val="8"/>
        <color rgb="FFFF0000"/>
        <rFont val="Calibri"/>
        <family val="2"/>
        <scheme val="minor"/>
      </rPr>
      <t>DUO "14 (1920 x 1200) Touch Screen</t>
    </r>
    <r>
      <rPr>
        <sz val="8"/>
        <color theme="1"/>
        <rFont val="Calibri"/>
        <family val="2"/>
        <scheme val="minor"/>
      </rPr>
      <t>, Windows 11</t>
    </r>
  </si>
  <si>
    <t>Lenovo 82XM00TNUS, AMD Ryzen™ 7 7730, 16GB RAM Memory, 1TB Solid State Drive, 15.6" (1920 x 1080) Touchscreen, Windows 11</t>
  </si>
  <si>
    <r>
      <t xml:space="preserve">Acer Predator Helios Neo PHN16-73-92X1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 </t>
    </r>
    <r>
      <rPr>
        <b/>
        <sz val="8"/>
        <color rgb="FF00B050"/>
        <rFont val="Calibri"/>
        <family val="2"/>
      </rPr>
      <t>Intel Core Ultra 9 275HX</t>
    </r>
    <r>
      <rPr>
        <sz val="8"/>
        <color theme="1"/>
        <rFont val="Calibri"/>
        <family val="2"/>
      </rPr>
      <t xml:space="preserve">, 32 GB RAM Memory, 1TB Solid State Drive, </t>
    </r>
    <r>
      <rPr>
        <b/>
        <sz val="8"/>
        <color rgb="FF7030A0"/>
        <rFont val="Calibri"/>
        <family val="2"/>
      </rPr>
      <t>NVIDIA RTX 5070 Ti 12gb Vram</t>
    </r>
    <r>
      <rPr>
        <sz val="8"/>
        <color theme="1"/>
        <rFont val="Calibri"/>
        <family val="2"/>
      </rPr>
      <t>, 16" (2560 x 1600) 240Hz Screen, Windows 11</t>
    </r>
  </si>
  <si>
    <r>
      <t xml:space="preserve">Acer Nitro AVN15-52-73JA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>, Intel® Core™ i7-13620H, 16GB RAM Memory, 1TB Solid State Drive,</t>
    </r>
    <r>
      <rPr>
        <b/>
        <sz val="8"/>
        <color rgb="FF7030A0"/>
        <rFont val="Calibri"/>
        <family val="2"/>
      </rPr>
      <t xml:space="preserve"> NVIDIA® GeForce RTX™ 5050 8GB vRAM</t>
    </r>
    <r>
      <rPr>
        <sz val="8"/>
        <color theme="1"/>
        <rFont val="Calibri"/>
        <family val="2"/>
      </rPr>
      <t>, 15.6" Full HD (1920 x 1080) Screen, Windows 11</t>
    </r>
  </si>
  <si>
    <t>Acer TC-1785-UC93 DESKTOP COMPUTER, Intel Core i5-14400, 16GB RAM Memory, 1TB Solid State Drive, windows 11</t>
  </si>
  <si>
    <r>
      <t>HP OmniDesk M03-0057c</t>
    </r>
    <r>
      <rPr>
        <b/>
        <sz val="8"/>
        <color theme="9" tint="-0.499984740745262"/>
        <rFont val="Calibri"/>
        <family val="2"/>
        <scheme val="minor"/>
      </rPr>
      <t xml:space="preserve"> DESKTOP COMPUTER</t>
    </r>
    <r>
      <rPr>
        <sz val="8"/>
        <color theme="1"/>
        <rFont val="Calibri"/>
        <family val="2"/>
        <scheme val="minor"/>
      </rPr>
      <t>,  Intel Core Ultra 7 265, 32GB RAM Memory, 1TB Solid State Drive, Windows 11</t>
    </r>
  </si>
  <si>
    <t>tablet</t>
  </si>
  <si>
    <t>Apple iPad 11-inch: A16 chip, 11-inch Model, Liquid Retina Display, 128GB, Wi-Fi 6, 12MP Front/12MP Back Camera, Touch ID, All-Day Battery Life — Pink</t>
  </si>
  <si>
    <t>Apple iPad 11-inch: A16 chip, 11-inch Model, Liquid Retina Display, 128GB, Wi-Fi 6, 12MP Front/12MP Back Camera, Touch ID, All-Day Battery Life — Blue</t>
  </si>
  <si>
    <t>Apple iPad 11-inch: A16 chip, 11-inch Model, Liquid Retina Display, 128GB, Wi-Fi 6, 12MP Front/12MP Back Camera, Touch ID, All-Day Battery Life — Silver</t>
  </si>
  <si>
    <r>
      <t xml:space="preserve">HP 16-an0075cl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Intel® Core™ Ultra 9 285H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5070 8GB vRAM</t>
    </r>
    <r>
      <rPr>
        <sz val="8"/>
        <color rgb="FF000000"/>
        <rFont val="Calibri"/>
        <family val="2"/>
        <scheme val="minor"/>
      </rPr>
      <t>, 16" 2K (1920 x 1200) 144Hz Screen, Windows 11</t>
    </r>
  </si>
  <si>
    <t>Lenovo 83A000PCUS, Intel Core  i7-13620H, 16GB RAM Memory, 512GB Solid State Drive, 14" (1920x1080) FHD Screen, Windows 11</t>
  </si>
  <si>
    <t>Lenovo 82VG00WXUS, AMD Ryzen 5 7520U, 8GB RAM Memory, 256GB Solid State Drive, 15.6" Full HD (1920 x 1080) Screen, Wundows 11</t>
  </si>
  <si>
    <t>transt</t>
  </si>
  <si>
    <r>
      <t xml:space="preserve">Dell DEC24250-5352WHT-PUS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5 120U</t>
    </r>
    <r>
      <rPr>
        <sz val="8"/>
        <color rgb="FF000000"/>
        <rFont val="Calibri"/>
        <family val="2"/>
        <scheme val="minor"/>
      </rPr>
      <t>, 16GB RAM Memory, 512GB Solid State Drive, 24" 2K (1920 x 1080) Full HD Screen, Windows  11</t>
    </r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</si>
  <si>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</si>
  <si>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Lenovo Legion 83LT000EUS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9 8945HX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50608Gb vRAM</t>
    </r>
    <r>
      <rPr>
        <sz val="8"/>
        <color theme="1"/>
        <rFont val="Calibri"/>
        <family val="2"/>
        <scheme val="minor"/>
      </rPr>
      <t>, 16" 2.5K (2560 x 1600) 240Hz Screen, Windows 11</t>
    </r>
  </si>
  <si>
    <t>Dell DECT1250-7432BLK-PUS DESKTOP COMPUTER, Intel Core Ultra 7 265, 32GB RAM Memory, 1TB Solid State Drive, Windows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</si>
</sst>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8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sz val="18"/>
      <color rgb="FFFF0000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FF0000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sz val="8"/>
      <color rgb="FF7030A0"/>
      <name val="Calibri"/>
      <family val="2"/>
    </font>
    <font>
      <b/>
      <sz val="8"/>
      <color rgb="FFC00000"/>
      <name val="Calibri"/>
      <family val="2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</font>
    <font>
      <b/>
      <sz val="8"/>
      <color theme="9" tint="-0.499984740745262"/>
      <name val="Calibri"/>
      <family val="2"/>
      <scheme val="minor"/>
    </font>
    <font>
      <sz val="8"/>
      <color rgb="FF00B050"/>
      <name val="Calibri"/>
      <family val="2"/>
    </font>
    <font>
      <b/>
      <sz val="8"/>
      <color theme="9" tint="-0.249977111117893"/>
      <name val="Calibri"/>
      <family val="2"/>
      <scheme val="minor"/>
    </font>
    <font>
      <b/>
      <sz val="8"/>
      <color theme="9" tint="-0.249977111117893"/>
      <name val="Calibri"/>
      <family val="2"/>
    </font>
    <font>
      <sz val="8"/>
      <color theme="5" tint="-0.499984740745262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2440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5" applyNumberFormat="0" applyFill="0" applyAlignment="0" applyProtection="0"/>
    <xf numFmtId="0" fontId="8" fillId="0" borderId="0" applyNumberFormat="0" applyFill="0" applyBorder="0" applyAlignment="0" applyProtection="0"/>
    <xf numFmtId="167" fontId="14" fillId="0" borderId="0" applyFont="0" applyFill="0" applyBorder="0" applyAlignment="0">
      <alignment horizontal="left" vertical="top" wrapText="1"/>
    </xf>
    <xf numFmtId="168" fontId="14" fillId="0" borderId="0" applyFont="0" applyFill="0" applyBorder="0" applyAlignment="0">
      <alignment horizontal="left" vertical="top" wrapText="1"/>
    </xf>
    <xf numFmtId="0" fontId="31" fillId="0" borderId="0" applyNumberFormat="0" applyFill="0" applyBorder="0" applyAlignment="0" applyProtection="0"/>
  </cellStyleXfs>
  <cellXfs count="170">
    <xf numFmtId="0" fontId="0" fillId="0" borderId="0" xfId="0"/>
    <xf numFmtId="166" fontId="11" fillId="3" borderId="6" xfId="8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 wrapText="1"/>
      <protection locked="0"/>
    </xf>
    <xf numFmtId="1" fontId="9" fillId="0" borderId="0" xfId="0" applyNumberFormat="1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left" vertical="center" wrapText="1"/>
      <protection locked="0"/>
    </xf>
    <xf numFmtId="1" fontId="16" fillId="0" borderId="0" xfId="7" applyNumberFormat="1" applyFont="1" applyBorder="1" applyAlignment="1" applyProtection="1">
      <alignment horizontal="center" vertical="center"/>
      <protection locked="0"/>
    </xf>
    <xf numFmtId="1" fontId="27" fillId="0" borderId="0" xfId="7" applyNumberFormat="1" applyFont="1" applyBorder="1" applyAlignment="1" applyProtection="1">
      <alignment horizontal="right" vertical="center"/>
      <protection locked="0"/>
    </xf>
    <xf numFmtId="49" fontId="17" fillId="0" borderId="0" xfId="7" applyNumberFormat="1" applyFont="1" applyBorder="1" applyAlignment="1" applyProtection="1">
      <alignment horizontal="center" vertical="center"/>
      <protection locked="0"/>
    </xf>
    <xf numFmtId="1" fontId="13" fillId="0" borderId="0" xfId="7" applyNumberFormat="1" applyFont="1" applyBorder="1" applyAlignment="1" applyProtection="1">
      <alignment horizontal="center" vertical="center"/>
      <protection locked="0"/>
    </xf>
    <xf numFmtId="49" fontId="13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43" fontId="26" fillId="0" borderId="0" xfId="1" applyFont="1" applyAlignment="1" applyProtection="1">
      <alignment vertical="center" wrapText="1"/>
      <protection locked="0"/>
    </xf>
    <xf numFmtId="43" fontId="9" fillId="0" borderId="0" xfId="1" applyFont="1" applyAlignment="1" applyProtection="1">
      <alignment vertical="center" wrapText="1"/>
      <protection locked="0"/>
    </xf>
    <xf numFmtId="43" fontId="27" fillId="0" borderId="0" xfId="1" applyFont="1" applyBorder="1" applyAlignment="1" applyProtection="1">
      <alignment horizontal="right" vertical="center"/>
      <protection locked="0"/>
    </xf>
    <xf numFmtId="43" fontId="19" fillId="0" borderId="0" xfId="1" applyFont="1" applyBorder="1" applyAlignment="1" applyProtection="1">
      <alignment vertical="center"/>
      <protection locked="0"/>
    </xf>
    <xf numFmtId="43" fontId="13" fillId="0" borderId="0" xfId="1" applyFont="1" applyBorder="1" applyAlignment="1" applyProtection="1">
      <alignment vertical="center"/>
      <protection locked="0"/>
    </xf>
    <xf numFmtId="43" fontId="28" fillId="0" borderId="0" xfId="1" applyFont="1" applyBorder="1" applyAlignment="1" applyProtection="1">
      <alignment vertical="center"/>
    </xf>
    <xf numFmtId="43" fontId="10" fillId="0" borderId="0" xfId="1" applyFont="1" applyBorder="1" applyAlignment="1" applyProtection="1">
      <alignment vertical="center"/>
    </xf>
    <xf numFmtId="43" fontId="23" fillId="3" borderId="6" xfId="1" applyFont="1" applyFill="1" applyBorder="1" applyAlignment="1" applyProtection="1">
      <alignment horizontal="center" vertical="center" wrapText="1"/>
    </xf>
    <xf numFmtId="43" fontId="22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4" fillId="0" borderId="6" xfId="1" applyNumberFormat="1" applyFont="1" applyBorder="1" applyAlignment="1" applyProtection="1">
      <alignment horizontal="center" vertical="center"/>
    </xf>
    <xf numFmtId="166" fontId="35" fillId="0" borderId="0" xfId="0" applyNumberFormat="1" applyFont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locked="0"/>
    </xf>
    <xf numFmtId="166" fontId="36" fillId="0" borderId="0" xfId="7" applyNumberFormat="1" applyFont="1" applyBorder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18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1" fillId="0" borderId="0" xfId="1" applyNumberFormat="1" applyFont="1" applyFill="1" applyAlignment="1" applyProtection="1">
      <alignment horizontal="center" vertical="center"/>
      <protection locked="0"/>
    </xf>
    <xf numFmtId="1" fontId="30" fillId="4" borderId="1" xfId="0" applyNumberFormat="1" applyFont="1" applyFill="1" applyBorder="1" applyAlignment="1" applyProtection="1">
      <alignment horizontal="center" vertical="center"/>
      <protection locked="0"/>
    </xf>
    <xf numFmtId="1" fontId="21" fillId="0" borderId="0" xfId="1" applyNumberFormat="1" applyFont="1" applyAlignment="1" applyProtection="1">
      <alignment horizontal="center" vertical="center"/>
      <protection locked="0"/>
    </xf>
    <xf numFmtId="43" fontId="46" fillId="3" borderId="6" xfId="1" applyFont="1" applyFill="1" applyBorder="1" applyAlignment="1" applyProtection="1">
      <alignment horizontal="center" vertical="center" wrapText="1"/>
      <protection locked="0"/>
    </xf>
    <xf numFmtId="49" fontId="15" fillId="5" borderId="1" xfId="7" applyNumberFormat="1" applyFont="1" applyFill="1" applyBorder="1" applyAlignment="1" applyProtection="1">
      <alignment horizontal="left" vertical="center"/>
      <protection locked="0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37" fillId="0" borderId="0" xfId="11" applyFont="1" applyFill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43" fontId="22" fillId="0" borderId="0" xfId="1" applyFont="1" applyAlignment="1" applyProtection="1">
      <alignment vertical="center"/>
    </xf>
    <xf numFmtId="44" fontId="51" fillId="0" borderId="0" xfId="2" applyFont="1" applyAlignment="1" applyProtection="1">
      <alignment vertical="center" wrapText="1"/>
    </xf>
    <xf numFmtId="0" fontId="51" fillId="0" borderId="0" xfId="0" applyFont="1" applyAlignment="1">
      <alignment vertical="center" wrapText="1"/>
    </xf>
    <xf numFmtId="0" fontId="52" fillId="0" borderId="0" xfId="0" applyFont="1" applyAlignment="1">
      <alignment vertical="center" wrapText="1"/>
    </xf>
    <xf numFmtId="0" fontId="53" fillId="0" borderId="0" xfId="0" applyFont="1" applyAlignment="1" applyProtection="1">
      <alignment vertical="center" wrapText="1"/>
      <protection locked="0"/>
    </xf>
    <xf numFmtId="0" fontId="31" fillId="0" borderId="0" xfId="11" applyAlignment="1" applyProtection="1">
      <alignment vertical="center" wrapText="1"/>
      <protection locked="0"/>
    </xf>
    <xf numFmtId="0" fontId="55" fillId="0" borderId="0" xfId="0" applyFont="1" applyAlignment="1" applyProtection="1">
      <alignment horizontal="center" vertical="center"/>
      <protection locked="0"/>
    </xf>
    <xf numFmtId="1" fontId="56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 applyAlignment="1">
      <alignment horizontal="center" vertical="center"/>
    </xf>
    <xf numFmtId="0" fontId="59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vertical="center" wrapText="1"/>
    </xf>
    <xf numFmtId="0" fontId="58" fillId="0" borderId="1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8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9" fillId="0" borderId="4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0" fontId="58" fillId="0" borderId="4" xfId="0" applyFont="1" applyBorder="1" applyAlignment="1">
      <alignment horizontal="center" vertical="center" wrapText="1"/>
    </xf>
    <xf numFmtId="43" fontId="1" fillId="7" borderId="26" xfId="1" applyFont="1" applyFill="1" applyBorder="1" applyAlignment="1">
      <alignment horizontal="center" vertical="center"/>
    </xf>
    <xf numFmtId="0" fontId="1" fillId="0" borderId="26" xfId="0" applyFont="1" applyBorder="1" applyAlignment="1">
      <alignment vertical="center" wrapText="1"/>
    </xf>
    <xf numFmtId="0" fontId="57" fillId="8" borderId="3" xfId="0" applyFont="1" applyFill="1" applyBorder="1" applyAlignment="1">
      <alignment horizontal="center" vertical="center" wrapText="1"/>
    </xf>
    <xf numFmtId="0" fontId="57" fillId="8" borderId="1" xfId="0" applyFont="1" applyFill="1" applyBorder="1" applyAlignment="1">
      <alignment horizontal="center" vertical="center" wrapText="1"/>
    </xf>
    <xf numFmtId="0" fontId="57" fillId="8" borderId="4" xfId="0" applyFont="1" applyFill="1" applyBorder="1" applyAlignment="1">
      <alignment horizontal="center" vertical="center" wrapText="1"/>
    </xf>
    <xf numFmtId="0" fontId="57" fillId="8" borderId="26" xfId="0" applyFont="1" applyFill="1" applyBorder="1" applyAlignment="1">
      <alignment horizontal="center" vertical="center" wrapText="1"/>
    </xf>
    <xf numFmtId="0" fontId="55" fillId="0" borderId="0" xfId="0" applyFont="1" applyAlignment="1" applyProtection="1">
      <alignment vertical="center"/>
      <protection locked="0"/>
    </xf>
    <xf numFmtId="1" fontId="55" fillId="0" borderId="0" xfId="1" applyNumberFormat="1" applyFont="1" applyFill="1" applyAlignment="1" applyProtection="1">
      <alignment horizontal="center" vertical="center"/>
      <protection locked="0"/>
    </xf>
    <xf numFmtId="0" fontId="58" fillId="0" borderId="3" xfId="0" applyFont="1" applyBorder="1" applyAlignment="1">
      <alignment vertical="center" wrapText="1"/>
    </xf>
    <xf numFmtId="0" fontId="58" fillId="0" borderId="4" xfId="0" applyFont="1" applyBorder="1" applyAlignment="1">
      <alignment vertical="center" wrapText="1"/>
    </xf>
    <xf numFmtId="0" fontId="74" fillId="0" borderId="3" xfId="0" quotePrefix="1" applyFont="1" applyBorder="1" applyAlignment="1">
      <alignment horizontal="center" vertical="center" wrapText="1"/>
    </xf>
    <xf numFmtId="0" fontId="58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57" fillId="8" borderId="27" xfId="0" applyFont="1" applyFill="1" applyBorder="1" applyAlignment="1">
      <alignment horizontal="center" vertical="center" wrapText="1"/>
    </xf>
    <xf numFmtId="43" fontId="1" fillId="7" borderId="27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7" fillId="8" borderId="29" xfId="0" applyFont="1" applyFill="1" applyBorder="1" applyAlignment="1">
      <alignment horizontal="center" vertical="center" wrapText="1"/>
    </xf>
    <xf numFmtId="43" fontId="1" fillId="7" borderId="29" xfId="1" applyFont="1" applyFill="1" applyBorder="1" applyAlignment="1">
      <alignment horizontal="center" vertical="center"/>
    </xf>
    <xf numFmtId="0" fontId="58" fillId="0" borderId="29" xfId="0" applyFont="1" applyBorder="1" applyAlignment="1">
      <alignment vertical="center" wrapText="1"/>
    </xf>
    <xf numFmtId="0" fontId="59" fillId="0" borderId="29" xfId="0" applyFont="1" applyBorder="1" applyAlignment="1">
      <alignment horizontal="center" vertical="center" wrapText="1"/>
    </xf>
    <xf numFmtId="0" fontId="74" fillId="0" borderId="27" xfId="0" quotePrefix="1" applyFont="1" applyBorder="1" applyAlignment="1">
      <alignment horizontal="center" vertical="center" wrapText="1"/>
    </xf>
    <xf numFmtId="0" fontId="78" fillId="0" borderId="3" xfId="0" applyFont="1" applyBorder="1" applyAlignment="1">
      <alignment horizontal="center" vertical="center" wrapText="1"/>
    </xf>
    <xf numFmtId="0" fontId="78" fillId="0" borderId="1" xfId="0" applyFont="1" applyBorder="1" applyAlignment="1">
      <alignment horizontal="center" vertical="center" wrapText="1"/>
    </xf>
    <xf numFmtId="0" fontId="78" fillId="0" borderId="4" xfId="0" applyFont="1" applyBorder="1" applyAlignment="1">
      <alignment horizontal="center" vertical="center" wrapText="1"/>
    </xf>
    <xf numFmtId="0" fontId="65" fillId="0" borderId="3" xfId="0" applyFont="1" applyBorder="1" applyAlignment="1">
      <alignment horizontal="center" vertical="center" wrapText="1"/>
    </xf>
    <xf numFmtId="0" fontId="65" fillId="0" borderId="4" xfId="0" applyFont="1" applyBorder="1" applyAlignment="1">
      <alignment horizontal="center" vertical="center" wrapText="1"/>
    </xf>
    <xf numFmtId="0" fontId="72" fillId="0" borderId="3" xfId="0" applyFont="1" applyBorder="1" applyAlignment="1">
      <alignment horizontal="center" vertical="center" wrapText="1"/>
    </xf>
    <xf numFmtId="0" fontId="72" fillId="0" borderId="4" xfId="0" applyFont="1" applyBorder="1" applyAlignment="1">
      <alignment horizontal="center" vertical="center" wrapText="1"/>
    </xf>
    <xf numFmtId="0" fontId="78" fillId="0" borderId="26" xfId="0" applyFont="1" applyBorder="1" applyAlignment="1">
      <alignment horizontal="center" vertical="center" wrapText="1"/>
    </xf>
    <xf numFmtId="0" fontId="80" fillId="0" borderId="27" xfId="0" applyFont="1" applyBorder="1" applyAlignment="1">
      <alignment horizontal="center" vertical="center" wrapText="1"/>
    </xf>
    <xf numFmtId="0" fontId="65" fillId="0" borderId="29" xfId="0" quotePrefix="1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58" fillId="7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58" fillId="7" borderId="3" xfId="0" applyFont="1" applyFill="1" applyBorder="1" applyAlignment="1">
      <alignment horizontal="center" vertical="center"/>
    </xf>
    <xf numFmtId="0" fontId="58" fillId="7" borderId="1" xfId="0" applyFont="1" applyFill="1" applyBorder="1" applyAlignment="1">
      <alignment horizontal="center" vertical="center"/>
    </xf>
    <xf numFmtId="0" fontId="58" fillId="7" borderId="29" xfId="0" applyFont="1" applyFill="1" applyBorder="1" applyAlignment="1">
      <alignment horizontal="center" vertical="center"/>
    </xf>
    <xf numFmtId="0" fontId="1" fillId="7" borderId="26" xfId="0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/>
    </xf>
    <xf numFmtId="0" fontId="58" fillId="7" borderId="30" xfId="0" applyFont="1" applyFill="1" applyBorder="1" applyAlignment="1">
      <alignment horizontal="center" vertical="center"/>
    </xf>
    <xf numFmtId="0" fontId="65" fillId="0" borderId="31" xfId="0" applyFont="1" applyBorder="1" applyAlignment="1">
      <alignment horizontal="center" vertical="center" wrapText="1"/>
    </xf>
    <xf numFmtId="0" fontId="58" fillId="0" borderId="30" xfId="0" applyFont="1" applyBorder="1" applyAlignment="1">
      <alignment vertical="center" wrapText="1"/>
    </xf>
    <xf numFmtId="0" fontId="57" fillId="8" borderId="31" xfId="0" applyFont="1" applyFill="1" applyBorder="1" applyAlignment="1">
      <alignment horizontal="center" vertical="center" wrapText="1"/>
    </xf>
    <xf numFmtId="43" fontId="1" fillId="7" borderId="31" xfId="1" applyFont="1" applyFill="1" applyBorder="1" applyAlignment="1">
      <alignment horizontal="center" vertical="center"/>
    </xf>
    <xf numFmtId="0" fontId="65" fillId="0" borderId="4" xfId="0" quotePrefix="1" applyFont="1" applyBorder="1" applyAlignment="1">
      <alignment horizontal="center" vertical="center" wrapText="1"/>
    </xf>
    <xf numFmtId="0" fontId="1" fillId="0" borderId="28" xfId="0" applyFont="1" applyBorder="1" applyAlignment="1">
      <alignment vertical="center" wrapText="1"/>
    </xf>
    <xf numFmtId="2" fontId="38" fillId="2" borderId="2" xfId="11" applyNumberFormat="1" applyFont="1" applyFill="1" applyBorder="1" applyAlignment="1" applyProtection="1">
      <alignment horizontal="left" vertical="center" wrapText="1"/>
    </xf>
    <xf numFmtId="2" fontId="38" fillId="2" borderId="17" xfId="11" applyNumberFormat="1" applyFont="1" applyFill="1" applyBorder="1" applyAlignment="1" applyProtection="1">
      <alignment horizontal="left" vertical="center" wrapText="1"/>
    </xf>
    <xf numFmtId="2" fontId="38" fillId="2" borderId="10" xfId="11" applyNumberFormat="1" applyFont="1" applyFill="1" applyBorder="1" applyAlignment="1" applyProtection="1">
      <alignment horizontal="left" vertical="center" wrapText="1"/>
    </xf>
    <xf numFmtId="43" fontId="39" fillId="2" borderId="1" xfId="1" applyFont="1" applyFill="1" applyBorder="1" applyAlignment="1">
      <alignment horizontal="center" vertical="center"/>
    </xf>
    <xf numFmtId="0" fontId="48" fillId="0" borderId="18" xfId="11" applyFont="1" applyFill="1" applyBorder="1" applyAlignment="1" applyProtection="1">
      <alignment horizontal="center" vertical="center" wrapText="1"/>
      <protection locked="0"/>
    </xf>
    <xf numFmtId="0" fontId="48" fillId="0" borderId="24" xfId="11" applyFont="1" applyFill="1" applyBorder="1" applyAlignment="1" applyProtection="1">
      <alignment horizontal="center" vertical="center" wrapText="1"/>
      <protection locked="0"/>
    </xf>
    <xf numFmtId="0" fontId="48" fillId="0" borderId="19" xfId="11" applyFont="1" applyFill="1" applyBorder="1" applyAlignment="1" applyProtection="1">
      <alignment horizontal="center" vertical="center" wrapText="1"/>
      <protection locked="0"/>
    </xf>
    <xf numFmtId="0" fontId="48" fillId="0" borderId="20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Border="1" applyAlignment="1" applyProtection="1">
      <alignment horizontal="center" vertical="center" wrapText="1"/>
      <protection locked="0"/>
    </xf>
    <xf numFmtId="0" fontId="48" fillId="0" borderId="21" xfId="11" applyFont="1" applyFill="1" applyBorder="1" applyAlignment="1" applyProtection="1">
      <alignment horizontal="center" vertical="center" wrapText="1"/>
      <protection locked="0"/>
    </xf>
    <xf numFmtId="0" fontId="48" fillId="0" borderId="22" xfId="11" applyFont="1" applyFill="1" applyBorder="1" applyAlignment="1" applyProtection="1">
      <alignment horizontal="center" vertical="center" wrapText="1"/>
      <protection locked="0"/>
    </xf>
    <xf numFmtId="0" fontId="48" fillId="0" borderId="25" xfId="11" applyFont="1" applyFill="1" applyBorder="1" applyAlignment="1" applyProtection="1">
      <alignment horizontal="center" vertical="center" wrapText="1"/>
      <protection locked="0"/>
    </xf>
    <xf numFmtId="0" fontId="48" fillId="0" borderId="23" xfId="11" applyFont="1" applyFill="1" applyBorder="1" applyAlignment="1" applyProtection="1">
      <alignment horizontal="center" vertical="center" wrapText="1"/>
      <protection locked="0"/>
    </xf>
    <xf numFmtId="0" fontId="50" fillId="0" borderId="0" xfId="11" applyFont="1" applyFill="1" applyAlignment="1" applyProtection="1">
      <alignment horizontal="center" vertical="center"/>
      <protection locked="0"/>
    </xf>
    <xf numFmtId="0" fontId="50" fillId="0" borderId="21" xfId="11" applyFont="1" applyFill="1" applyBorder="1" applyAlignment="1" applyProtection="1">
      <alignment horizontal="center" vertical="center"/>
      <protection locked="0"/>
    </xf>
    <xf numFmtId="43" fontId="32" fillId="6" borderId="11" xfId="1" applyFont="1" applyFill="1" applyBorder="1" applyAlignment="1" applyProtection="1">
      <alignment horizontal="center" vertical="center" wrapText="1"/>
    </xf>
    <xf numFmtId="43" fontId="32" fillId="6" borderId="12" xfId="1" applyFont="1" applyFill="1" applyBorder="1" applyAlignment="1" applyProtection="1">
      <alignment horizontal="center" vertical="center" wrapText="1"/>
    </xf>
    <xf numFmtId="43" fontId="32" fillId="6" borderId="13" xfId="1" applyFont="1" applyFill="1" applyBorder="1" applyAlignment="1" applyProtection="1">
      <alignment horizontal="center" vertical="center" wrapText="1"/>
    </xf>
    <xf numFmtId="43" fontId="32" fillId="6" borderId="14" xfId="1" applyFont="1" applyFill="1" applyBorder="1" applyAlignment="1" applyProtection="1">
      <alignment horizontal="center" vertical="center" wrapText="1"/>
    </xf>
    <xf numFmtId="0" fontId="33" fillId="0" borderId="7" xfId="0" applyFont="1" applyBorder="1" applyAlignment="1">
      <alignment horizontal="right" vertical="center"/>
    </xf>
    <xf numFmtId="0" fontId="33" fillId="0" borderId="15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3" fillId="0" borderId="16" xfId="0" applyFont="1" applyBorder="1" applyAlignment="1">
      <alignment horizontal="right" vertical="center"/>
    </xf>
    <xf numFmtId="1" fontId="15" fillId="5" borderId="2" xfId="7" applyNumberFormat="1" applyFont="1" applyFill="1" applyBorder="1" applyAlignment="1" applyProtection="1">
      <alignment horizontal="left" vertical="center"/>
      <protection locked="0"/>
    </xf>
    <xf numFmtId="1" fontId="15" fillId="5" borderId="10" xfId="7" applyNumberFormat="1" applyFont="1" applyFill="1" applyBorder="1" applyAlignment="1" applyProtection="1">
      <alignment horizontal="left" vertical="center"/>
      <protection locked="0"/>
    </xf>
    <xf numFmtId="49" fontId="54" fillId="5" borderId="8" xfId="0" applyNumberFormat="1" applyFont="1" applyFill="1" applyBorder="1" applyAlignment="1" applyProtection="1">
      <alignment horizontal="center" vertical="center"/>
      <protection locked="0"/>
    </xf>
    <xf numFmtId="49" fontId="54" fillId="5" borderId="9" xfId="0" applyNumberFormat="1" applyFont="1" applyFill="1" applyBorder="1" applyAlignment="1" applyProtection="1">
      <alignment horizontal="center" vertical="center"/>
      <protection locked="0"/>
    </xf>
    <xf numFmtId="166" fontId="46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6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1" fontId="29" fillId="0" borderId="0" xfId="7" applyNumberFormat="1" applyFont="1" applyBorder="1" applyAlignment="1" applyProtection="1">
      <alignment horizontal="center" vertical="center"/>
      <protection locked="0"/>
    </xf>
    <xf numFmtId="0" fontId="58" fillId="7" borderId="26" xfId="0" applyFont="1" applyFill="1" applyBorder="1" applyAlignment="1">
      <alignment horizontal="center" vertical="center"/>
    </xf>
    <xf numFmtId="0" fontId="59" fillId="0" borderId="26" xfId="0" applyFont="1" applyBorder="1" applyAlignment="1">
      <alignment horizontal="center" vertical="center" wrapText="1"/>
    </xf>
    <xf numFmtId="0" fontId="58" fillId="0" borderId="26" xfId="0" applyFont="1" applyBorder="1" applyAlignment="1">
      <alignment vertical="center" wrapText="1"/>
    </xf>
    <xf numFmtId="0" fontId="1" fillId="7" borderId="29" xfId="0" applyFont="1" applyFill="1" applyBorder="1" applyAlignment="1">
      <alignment horizontal="center" vertical="center"/>
    </xf>
    <xf numFmtId="0" fontId="74" fillId="0" borderId="30" xfId="0" quotePrefix="1" applyFont="1" applyBorder="1" applyAlignment="1">
      <alignment horizontal="center" vertical="center" wrapText="1"/>
    </xf>
    <xf numFmtId="0" fontId="57" fillId="8" borderId="30" xfId="0" applyFont="1" applyFill="1" applyBorder="1" applyAlignment="1">
      <alignment horizontal="center" vertical="center" wrapText="1"/>
    </xf>
    <xf numFmtId="43" fontId="1" fillId="7" borderId="30" xfId="1" applyFont="1" applyFill="1" applyBorder="1" applyAlignment="1">
      <alignment horizontal="center" vertical="center"/>
    </xf>
    <xf numFmtId="0" fontId="74" fillId="0" borderId="1" xfId="0" quotePrefix="1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 wrapText="1"/>
    </xf>
    <xf numFmtId="0" fontId="82" fillId="2" borderId="28" xfId="0" applyFont="1" applyFill="1" applyBorder="1" applyAlignment="1">
      <alignment horizontal="center" vertical="center"/>
    </xf>
    <xf numFmtId="43" fontId="83" fillId="2" borderId="28" xfId="1" applyFont="1" applyFill="1" applyBorder="1" applyAlignment="1">
      <alignment horizontal="center" vertical="center"/>
    </xf>
    <xf numFmtId="0" fontId="84" fillId="0" borderId="0" xfId="0" applyFont="1" applyAlignment="1" applyProtection="1">
      <alignment horizontal="center" vertical="center"/>
      <protection locked="0"/>
    </xf>
    <xf numFmtId="1" fontId="85" fillId="2" borderId="1" xfId="0" applyNumberFormat="1" applyFont="1" applyFill="1" applyBorder="1" applyAlignment="1" applyProtection="1">
      <alignment horizontal="center" vertical="center"/>
      <protection locked="0"/>
    </xf>
    <xf numFmtId="43" fontId="83" fillId="2" borderId="1" xfId="1" applyFont="1" applyFill="1" applyBorder="1" applyAlignment="1">
      <alignment horizontal="center" vertical="center"/>
    </xf>
    <xf numFmtId="0" fontId="82" fillId="2" borderId="1" xfId="0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1"/>
  <sheetViews>
    <sheetView showGridLines="0" tabSelected="1" zoomScaleNormal="100" workbookViewId="0">
      <pane ySplit="2" topLeftCell="A3" activePane="bottomLeft" state="frozen"/>
      <selection pane="bottomLeft" activeCell="D5" sqref="D5"/>
    </sheetView>
  </sheetViews>
  <sheetFormatPr defaultColWidth="9.21875" defaultRowHeight="15.6" x14ac:dyDescent="0.3"/>
  <cols>
    <col min="1" max="1" width="7.6640625" style="86" customWidth="1"/>
    <col min="2" max="2" width="9.6640625" style="60" customWidth="1"/>
    <col min="3" max="3" width="60.33203125" style="44" customWidth="1"/>
    <col min="4" max="4" width="6.77734375" style="55" customWidth="1"/>
    <col min="5" max="6" width="11.6640625" style="66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25" t="s">
        <v>36</v>
      </c>
      <c r="B2" s="125"/>
      <c r="C2" s="125"/>
      <c r="D2" s="125"/>
      <c r="E2" s="125"/>
      <c r="F2" s="125"/>
      <c r="H2" s="122" t="s">
        <v>45</v>
      </c>
      <c r="I2" s="123"/>
      <c r="J2" s="124"/>
    </row>
    <row r="3" spans="1:10" s="77" customFormat="1" ht="9.6" customHeight="1" x14ac:dyDescent="0.3">
      <c r="A3" s="86"/>
      <c r="B3" s="60"/>
      <c r="C3" s="44"/>
      <c r="D3" s="55"/>
      <c r="E3" s="66"/>
      <c r="F3" s="66"/>
      <c r="H3" s="53"/>
      <c r="I3" s="78"/>
    </row>
    <row r="4" spans="1:10" s="166" customFormat="1" ht="21.45" customHeight="1" x14ac:dyDescent="0.3">
      <c r="A4" s="164" t="s">
        <v>66</v>
      </c>
      <c r="B4" s="164"/>
      <c r="C4" s="164"/>
      <c r="D4" s="164"/>
      <c r="E4" s="165" t="s">
        <v>67</v>
      </c>
      <c r="F4" s="165" t="s">
        <v>68</v>
      </c>
      <c r="I4" s="167" t="s">
        <v>12</v>
      </c>
    </row>
    <row r="5" spans="1:10" s="53" customFormat="1" ht="39" customHeight="1" x14ac:dyDescent="0.3">
      <c r="A5" s="103">
        <v>100</v>
      </c>
      <c r="B5" s="56" t="s">
        <v>0</v>
      </c>
      <c r="C5" s="61" t="s">
        <v>73</v>
      </c>
      <c r="D5" s="74" t="s">
        <v>44</v>
      </c>
      <c r="E5" s="67">
        <v>1308.75</v>
      </c>
      <c r="F5" s="67">
        <v>1273.83</v>
      </c>
      <c r="I5" s="37"/>
    </row>
    <row r="6" spans="1:10" ht="39" customHeight="1" x14ac:dyDescent="0.3">
      <c r="A6" s="103">
        <v>98</v>
      </c>
      <c r="B6" s="56" t="s">
        <v>0</v>
      </c>
      <c r="C6" s="61" t="s">
        <v>69</v>
      </c>
      <c r="D6" s="74" t="s">
        <v>44</v>
      </c>
      <c r="E6" s="67">
        <v>1739.33</v>
      </c>
      <c r="F6" s="67">
        <v>1692.5</v>
      </c>
      <c r="I6" s="37"/>
    </row>
    <row r="7" spans="1:10" s="53" customFormat="1" ht="30" customHeight="1" thickBot="1" x14ac:dyDescent="0.35">
      <c r="A7" s="105">
        <v>50</v>
      </c>
      <c r="B7" s="65" t="s">
        <v>0</v>
      </c>
      <c r="C7" s="80" t="s">
        <v>102</v>
      </c>
      <c r="D7" s="75" t="s">
        <v>44</v>
      </c>
      <c r="E7" s="68">
        <v>1429.38</v>
      </c>
      <c r="F7" s="68">
        <v>1391.25</v>
      </c>
      <c r="I7" s="37"/>
    </row>
    <row r="8" spans="1:10" s="77" customFormat="1" ht="30" customHeight="1" thickTop="1" x14ac:dyDescent="0.3">
      <c r="A8" s="106">
        <v>80</v>
      </c>
      <c r="B8" s="63" t="s">
        <v>1</v>
      </c>
      <c r="C8" s="62" t="s">
        <v>103</v>
      </c>
      <c r="D8" s="73" t="s">
        <v>44</v>
      </c>
      <c r="E8" s="69">
        <v>565.51</v>
      </c>
      <c r="F8" s="69">
        <v>550.14</v>
      </c>
      <c r="H8" s="53"/>
      <c r="I8" s="37"/>
    </row>
    <row r="9" spans="1:10" s="53" customFormat="1" ht="30" customHeight="1" thickBot="1" x14ac:dyDescent="0.35">
      <c r="A9" s="107">
        <v>6</v>
      </c>
      <c r="B9" s="70" t="s">
        <v>1</v>
      </c>
      <c r="C9" s="64" t="s">
        <v>104</v>
      </c>
      <c r="D9" s="75" t="s">
        <v>44</v>
      </c>
      <c r="E9" s="68">
        <v>323.08999999999997</v>
      </c>
      <c r="F9" s="68">
        <v>314.39</v>
      </c>
      <c r="I9" s="37"/>
    </row>
    <row r="10" spans="1:10" s="77" customFormat="1" ht="30" customHeight="1" thickTop="1" x14ac:dyDescent="0.3">
      <c r="A10" s="106">
        <v>22</v>
      </c>
      <c r="B10" s="97" t="s">
        <v>46</v>
      </c>
      <c r="C10" s="62" t="s">
        <v>74</v>
      </c>
      <c r="D10" s="73" t="s">
        <v>44</v>
      </c>
      <c r="E10" s="69">
        <v>1631.66</v>
      </c>
      <c r="F10" s="69">
        <v>1587.72</v>
      </c>
      <c r="H10" s="53"/>
      <c r="I10" s="37"/>
    </row>
    <row r="11" spans="1:10" s="53" customFormat="1" ht="30" customHeight="1" thickBot="1" x14ac:dyDescent="0.35">
      <c r="A11" s="107">
        <v>10</v>
      </c>
      <c r="B11" s="98" t="s">
        <v>46</v>
      </c>
      <c r="C11" s="64" t="s">
        <v>92</v>
      </c>
      <c r="D11" s="75" t="s">
        <v>105</v>
      </c>
      <c r="E11" s="68">
        <v>1492.73</v>
      </c>
      <c r="F11" s="68">
        <v>1452.16</v>
      </c>
      <c r="I11" s="37"/>
    </row>
    <row r="12" spans="1:10" s="77" customFormat="1" ht="30" customHeight="1" thickTop="1" x14ac:dyDescent="0.3">
      <c r="A12" s="106">
        <v>143</v>
      </c>
      <c r="B12" s="92" t="s">
        <v>75</v>
      </c>
      <c r="C12" s="62" t="s">
        <v>76</v>
      </c>
      <c r="D12" s="73" t="s">
        <v>44</v>
      </c>
      <c r="E12" s="69">
        <v>707.37</v>
      </c>
      <c r="F12" s="69">
        <v>688.33</v>
      </c>
      <c r="H12" s="53"/>
      <c r="I12" s="37"/>
    </row>
    <row r="13" spans="1:10" s="53" customFormat="1" ht="39" customHeight="1" thickBot="1" x14ac:dyDescent="0.35">
      <c r="A13" s="107">
        <v>88</v>
      </c>
      <c r="B13" s="94" t="s">
        <v>75</v>
      </c>
      <c r="C13" s="64" t="s">
        <v>77</v>
      </c>
      <c r="D13" s="75" t="s">
        <v>44</v>
      </c>
      <c r="E13" s="68">
        <v>869.14</v>
      </c>
      <c r="F13" s="68">
        <v>845.74</v>
      </c>
      <c r="I13" s="37"/>
    </row>
    <row r="14" spans="1:10" s="77" customFormat="1" ht="30" customHeight="1" thickTop="1" thickBot="1" x14ac:dyDescent="0.35">
      <c r="A14" s="155">
        <v>50</v>
      </c>
      <c r="B14" s="156" t="s">
        <v>78</v>
      </c>
      <c r="C14" s="157" t="s">
        <v>79</v>
      </c>
      <c r="D14" s="76" t="s">
        <v>44</v>
      </c>
      <c r="E14" s="71">
        <v>1308.53</v>
      </c>
      <c r="F14" s="71">
        <v>1273.3</v>
      </c>
      <c r="H14" s="53"/>
      <c r="I14" s="37"/>
    </row>
    <row r="15" spans="1:10" s="77" customFormat="1" ht="30" customHeight="1" thickTop="1" x14ac:dyDescent="0.3">
      <c r="A15" s="108">
        <v>100</v>
      </c>
      <c r="B15" s="95" t="s">
        <v>5</v>
      </c>
      <c r="C15" s="79" t="s">
        <v>106</v>
      </c>
      <c r="D15" s="73" t="s">
        <v>44</v>
      </c>
      <c r="E15" s="69">
        <v>760.89</v>
      </c>
      <c r="F15" s="69">
        <v>740.59</v>
      </c>
      <c r="H15" s="53"/>
      <c r="I15" s="37"/>
    </row>
    <row r="16" spans="1:10" s="53" customFormat="1" ht="30" customHeight="1" x14ac:dyDescent="0.3">
      <c r="A16" s="109">
        <v>50</v>
      </c>
      <c r="B16" s="102" t="s">
        <v>5</v>
      </c>
      <c r="C16" s="57" t="s">
        <v>81</v>
      </c>
      <c r="D16" s="74" t="s">
        <v>44</v>
      </c>
      <c r="E16" s="67">
        <v>884.82</v>
      </c>
      <c r="F16" s="67">
        <v>861.21</v>
      </c>
      <c r="I16" s="37"/>
    </row>
    <row r="17" spans="1:9" s="77" customFormat="1" ht="30" customHeight="1" thickBot="1" x14ac:dyDescent="0.35">
      <c r="A17" s="107">
        <v>50</v>
      </c>
      <c r="B17" s="96" t="s">
        <v>5</v>
      </c>
      <c r="C17" s="64" t="s">
        <v>80</v>
      </c>
      <c r="D17" s="75" t="s">
        <v>44</v>
      </c>
      <c r="E17" s="68">
        <v>931.58</v>
      </c>
      <c r="F17" s="68">
        <v>906.5</v>
      </c>
      <c r="H17" s="53"/>
      <c r="I17" s="37"/>
    </row>
    <row r="18" spans="1:9" s="77" customFormat="1" ht="30" customHeight="1" thickTop="1" x14ac:dyDescent="0.3">
      <c r="A18" s="106">
        <v>118</v>
      </c>
      <c r="B18" s="63" t="s">
        <v>1</v>
      </c>
      <c r="C18" s="62" t="s">
        <v>82</v>
      </c>
      <c r="D18" s="73" t="s">
        <v>44</v>
      </c>
      <c r="E18" s="69">
        <v>627.4</v>
      </c>
      <c r="F18" s="69">
        <v>610.34</v>
      </c>
      <c r="H18" s="53"/>
      <c r="I18" s="37"/>
    </row>
    <row r="19" spans="1:9" s="53" customFormat="1" ht="30" customHeight="1" x14ac:dyDescent="0.3">
      <c r="A19" s="103">
        <v>82</v>
      </c>
      <c r="B19" s="58" t="s">
        <v>1</v>
      </c>
      <c r="C19" s="61" t="s">
        <v>84</v>
      </c>
      <c r="D19" s="74" t="s">
        <v>44</v>
      </c>
      <c r="E19" s="67">
        <v>627.4</v>
      </c>
      <c r="F19" s="67">
        <v>610.34</v>
      </c>
      <c r="I19" s="37"/>
    </row>
    <row r="20" spans="1:9" s="53" customFormat="1" ht="30" customHeight="1" x14ac:dyDescent="0.3">
      <c r="A20" s="103">
        <v>79</v>
      </c>
      <c r="B20" s="58" t="s">
        <v>1</v>
      </c>
      <c r="C20" s="61" t="s">
        <v>83</v>
      </c>
      <c r="D20" s="74" t="s">
        <v>44</v>
      </c>
      <c r="E20" s="67">
        <v>627.4</v>
      </c>
      <c r="F20" s="67">
        <v>610.34</v>
      </c>
      <c r="I20" s="37"/>
    </row>
    <row r="21" spans="1:9" s="53" customFormat="1" ht="30" customHeight="1" thickBot="1" x14ac:dyDescent="0.35">
      <c r="A21" s="107">
        <v>17</v>
      </c>
      <c r="B21" s="70" t="s">
        <v>1</v>
      </c>
      <c r="C21" s="64" t="s">
        <v>85</v>
      </c>
      <c r="D21" s="75" t="s">
        <v>44</v>
      </c>
      <c r="E21" s="68">
        <v>627.4</v>
      </c>
      <c r="F21" s="68">
        <v>610.34</v>
      </c>
      <c r="I21" s="37"/>
    </row>
    <row r="22" spans="1:9" s="53" customFormat="1" ht="30" customHeight="1" thickTop="1" x14ac:dyDescent="0.3">
      <c r="A22" s="106">
        <v>15</v>
      </c>
      <c r="B22" s="63" t="s">
        <v>1</v>
      </c>
      <c r="C22" s="62" t="s">
        <v>86</v>
      </c>
      <c r="D22" s="73" t="s">
        <v>44</v>
      </c>
      <c r="E22" s="69">
        <v>725.56</v>
      </c>
      <c r="F22" s="69">
        <v>705.84</v>
      </c>
      <c r="I22" s="37"/>
    </row>
    <row r="23" spans="1:9" s="77" customFormat="1" ht="30" customHeight="1" x14ac:dyDescent="0.3">
      <c r="A23" s="103">
        <v>13</v>
      </c>
      <c r="B23" s="58" t="s">
        <v>1</v>
      </c>
      <c r="C23" s="61" t="s">
        <v>87</v>
      </c>
      <c r="D23" s="74" t="s">
        <v>44</v>
      </c>
      <c r="E23" s="67">
        <v>725.56</v>
      </c>
      <c r="F23" s="67">
        <v>705.84</v>
      </c>
      <c r="H23" s="53"/>
      <c r="I23" s="37"/>
    </row>
    <row r="24" spans="1:9" s="77" customFormat="1" ht="30" customHeight="1" x14ac:dyDescent="0.3">
      <c r="A24" s="103">
        <v>10</v>
      </c>
      <c r="B24" s="58" t="s">
        <v>1</v>
      </c>
      <c r="C24" s="61" t="s">
        <v>88</v>
      </c>
      <c r="D24" s="74" t="s">
        <v>44</v>
      </c>
      <c r="E24" s="67">
        <v>725.56</v>
      </c>
      <c r="F24" s="67">
        <v>705.84</v>
      </c>
      <c r="H24" s="53"/>
      <c r="I24" s="37"/>
    </row>
    <row r="25" spans="1:9" s="77" customFormat="1" ht="30" customHeight="1" x14ac:dyDescent="0.3">
      <c r="A25" s="103">
        <v>2</v>
      </c>
      <c r="B25" s="58" t="s">
        <v>1</v>
      </c>
      <c r="C25" s="61" t="s">
        <v>89</v>
      </c>
      <c r="D25" s="74" t="s">
        <v>44</v>
      </c>
      <c r="E25" s="67">
        <v>725.56</v>
      </c>
      <c r="F25" s="67">
        <v>705.84</v>
      </c>
      <c r="H25" s="53"/>
      <c r="I25" s="37"/>
    </row>
    <row r="26" spans="1:9" s="77" customFormat="1" ht="9.6" customHeight="1" x14ac:dyDescent="0.3">
      <c r="A26" s="86"/>
      <c r="B26" s="60"/>
      <c r="C26" s="44"/>
      <c r="D26" s="55"/>
      <c r="E26" s="66"/>
      <c r="F26" s="66"/>
      <c r="H26" s="53"/>
      <c r="I26" s="78"/>
    </row>
    <row r="27" spans="1:9" s="166" customFormat="1" ht="21.45" customHeight="1" x14ac:dyDescent="0.3">
      <c r="A27" s="164" t="s">
        <v>47</v>
      </c>
      <c r="B27" s="164"/>
      <c r="C27" s="164" t="s">
        <v>48</v>
      </c>
      <c r="D27" s="164"/>
      <c r="E27" s="165" t="s">
        <v>60</v>
      </c>
      <c r="F27" s="165" t="s">
        <v>61</v>
      </c>
      <c r="I27" s="54" t="s">
        <v>12</v>
      </c>
    </row>
    <row r="28" spans="1:9" s="77" customFormat="1" ht="39" customHeight="1" x14ac:dyDescent="0.3">
      <c r="A28" s="103">
        <v>748</v>
      </c>
      <c r="B28" s="56" t="s">
        <v>0</v>
      </c>
      <c r="C28" s="61" t="s">
        <v>54</v>
      </c>
      <c r="D28" s="74" t="s">
        <v>3</v>
      </c>
      <c r="E28" s="67">
        <v>1673.6</v>
      </c>
      <c r="F28" s="67">
        <v>1628.54</v>
      </c>
      <c r="H28" s="53"/>
      <c r="I28" s="37"/>
    </row>
    <row r="29" spans="1:9" s="53" customFormat="1" ht="39" customHeight="1" x14ac:dyDescent="0.3">
      <c r="A29" s="103">
        <v>100</v>
      </c>
      <c r="B29" s="56" t="s">
        <v>0</v>
      </c>
      <c r="C29" s="61" t="s">
        <v>73</v>
      </c>
      <c r="D29" s="74" t="s">
        <v>44</v>
      </c>
      <c r="E29" s="67">
        <v>1308.75</v>
      </c>
      <c r="F29" s="67">
        <v>1273.83</v>
      </c>
      <c r="I29" s="37"/>
    </row>
    <row r="30" spans="1:9" s="77" customFormat="1" ht="39" customHeight="1" x14ac:dyDescent="0.3">
      <c r="A30" s="103">
        <v>98</v>
      </c>
      <c r="B30" s="56" t="s">
        <v>0</v>
      </c>
      <c r="C30" s="61" t="s">
        <v>69</v>
      </c>
      <c r="D30" s="74" t="s">
        <v>44</v>
      </c>
      <c r="E30" s="67">
        <v>1739.33</v>
      </c>
      <c r="F30" s="67">
        <v>1692.5</v>
      </c>
      <c r="H30" s="53"/>
      <c r="I30" s="37"/>
    </row>
    <row r="31" spans="1:9" s="53" customFormat="1" ht="30" customHeight="1" x14ac:dyDescent="0.3">
      <c r="A31" s="103">
        <v>36</v>
      </c>
      <c r="B31" s="56" t="s">
        <v>0</v>
      </c>
      <c r="C31" s="61" t="s">
        <v>107</v>
      </c>
      <c r="D31" s="74" t="s">
        <v>3</v>
      </c>
      <c r="E31" s="67">
        <v>1523.93</v>
      </c>
      <c r="F31" s="67">
        <v>1482.9</v>
      </c>
      <c r="I31" s="37"/>
    </row>
    <row r="32" spans="1:9" s="53" customFormat="1" ht="39" customHeight="1" x14ac:dyDescent="0.3">
      <c r="A32" s="103">
        <v>10</v>
      </c>
      <c r="B32" s="56" t="s">
        <v>0</v>
      </c>
      <c r="C32" s="61" t="s">
        <v>90</v>
      </c>
      <c r="D32" s="74" t="s">
        <v>3</v>
      </c>
      <c r="E32" s="67">
        <v>1728</v>
      </c>
      <c r="F32" s="67">
        <v>1683.14</v>
      </c>
      <c r="I32" s="37"/>
    </row>
    <row r="33" spans="1:9" s="53" customFormat="1" ht="30" customHeight="1" thickBot="1" x14ac:dyDescent="0.35">
      <c r="A33" s="107">
        <v>3</v>
      </c>
      <c r="B33" s="65" t="s">
        <v>0</v>
      </c>
      <c r="C33" s="64" t="s">
        <v>91</v>
      </c>
      <c r="D33" s="75" t="s">
        <v>3</v>
      </c>
      <c r="E33" s="68">
        <v>1440.45</v>
      </c>
      <c r="F33" s="68">
        <v>1402.72</v>
      </c>
      <c r="I33" s="37"/>
    </row>
    <row r="34" spans="1:9" s="53" customFormat="1" ht="30" customHeight="1" thickTop="1" x14ac:dyDescent="0.3">
      <c r="A34" s="106">
        <v>22</v>
      </c>
      <c r="B34" s="97" t="s">
        <v>46</v>
      </c>
      <c r="C34" s="62" t="s">
        <v>74</v>
      </c>
      <c r="D34" s="73" t="s">
        <v>44</v>
      </c>
      <c r="E34" s="69">
        <v>1631.66</v>
      </c>
      <c r="F34" s="69">
        <v>1587.72</v>
      </c>
      <c r="I34" s="37"/>
    </row>
    <row r="35" spans="1:9" s="77" customFormat="1" ht="30" customHeight="1" thickBot="1" x14ac:dyDescent="0.35">
      <c r="A35" s="107">
        <v>10</v>
      </c>
      <c r="B35" s="98" t="s">
        <v>46</v>
      </c>
      <c r="C35" s="64" t="s">
        <v>92</v>
      </c>
      <c r="D35" s="75" t="s">
        <v>105</v>
      </c>
      <c r="E35" s="68">
        <v>1492.73</v>
      </c>
      <c r="F35" s="68">
        <v>1452.16</v>
      </c>
      <c r="H35" s="53"/>
      <c r="I35" s="37"/>
    </row>
    <row r="36" spans="1:9" s="77" customFormat="1" ht="30" customHeight="1" thickTop="1" thickBot="1" x14ac:dyDescent="0.35">
      <c r="A36" s="111">
        <v>143</v>
      </c>
      <c r="B36" s="99" t="s">
        <v>75</v>
      </c>
      <c r="C36" s="72" t="s">
        <v>76</v>
      </c>
      <c r="D36" s="76" t="s">
        <v>44</v>
      </c>
      <c r="E36" s="71">
        <v>707.37</v>
      </c>
      <c r="F36" s="71">
        <v>688.33</v>
      </c>
      <c r="H36" s="53"/>
      <c r="I36" s="37"/>
    </row>
    <row r="37" spans="1:9" s="77" customFormat="1" ht="30" customHeight="1" thickTop="1" thickBot="1" x14ac:dyDescent="0.35">
      <c r="A37" s="106">
        <v>50</v>
      </c>
      <c r="B37" s="95" t="s">
        <v>5</v>
      </c>
      <c r="C37" s="62" t="s">
        <v>80</v>
      </c>
      <c r="D37" s="73" t="s">
        <v>44</v>
      </c>
      <c r="E37" s="69">
        <v>931.58</v>
      </c>
      <c r="F37" s="69">
        <v>906.5</v>
      </c>
      <c r="H37" s="53"/>
      <c r="I37" s="37"/>
    </row>
    <row r="38" spans="1:9" s="77" customFormat="1" ht="30" customHeight="1" thickTop="1" x14ac:dyDescent="0.3">
      <c r="A38" s="112">
        <v>5</v>
      </c>
      <c r="B38" s="91" t="s">
        <v>49</v>
      </c>
      <c r="C38" s="83" t="s">
        <v>72</v>
      </c>
      <c r="D38" s="84" t="s">
        <v>3</v>
      </c>
      <c r="E38" s="85">
        <v>443.19</v>
      </c>
      <c r="F38" s="85">
        <v>431.47</v>
      </c>
      <c r="H38" s="53"/>
      <c r="I38" s="37"/>
    </row>
    <row r="39" spans="1:9" s="77" customFormat="1" ht="9.6" customHeight="1" x14ac:dyDescent="0.3">
      <c r="A39" s="86"/>
      <c r="B39" s="60"/>
      <c r="C39" s="44"/>
      <c r="D39" s="55"/>
      <c r="E39" s="66"/>
      <c r="F39" s="66"/>
      <c r="H39" s="53"/>
      <c r="I39" s="78"/>
    </row>
    <row r="40" spans="1:9" s="166" customFormat="1" ht="21.45" customHeight="1" x14ac:dyDescent="0.3">
      <c r="A40" s="164" t="s">
        <v>4</v>
      </c>
      <c r="B40" s="164"/>
      <c r="C40" s="164"/>
      <c r="D40" s="164"/>
      <c r="E40" s="165" t="s">
        <v>60</v>
      </c>
      <c r="F40" s="165" t="s">
        <v>61</v>
      </c>
      <c r="I40" s="54" t="s">
        <v>12</v>
      </c>
    </row>
    <row r="41" spans="1:9" s="77" customFormat="1" ht="39" customHeight="1" x14ac:dyDescent="0.3">
      <c r="A41" s="103">
        <v>76</v>
      </c>
      <c r="B41" s="56" t="s">
        <v>0</v>
      </c>
      <c r="C41" s="61" t="s">
        <v>58</v>
      </c>
      <c r="D41" s="74" t="s">
        <v>3</v>
      </c>
      <c r="E41" s="67">
        <v>1579.16</v>
      </c>
      <c r="F41" s="67">
        <v>1536.24</v>
      </c>
      <c r="H41" s="53"/>
      <c r="I41" s="37"/>
    </row>
    <row r="42" spans="1:9" s="77" customFormat="1" ht="39" customHeight="1" thickBot="1" x14ac:dyDescent="0.35">
      <c r="A42" s="158">
        <v>10</v>
      </c>
      <c r="B42" s="90" t="s">
        <v>0</v>
      </c>
      <c r="C42" s="163" t="s">
        <v>108</v>
      </c>
      <c r="D42" s="87" t="s">
        <v>3</v>
      </c>
      <c r="E42" s="88">
        <v>1317.43</v>
      </c>
      <c r="F42" s="88">
        <v>1282.29</v>
      </c>
      <c r="H42" s="53"/>
      <c r="I42" s="37"/>
    </row>
    <row r="43" spans="1:9" s="53" customFormat="1" ht="30" customHeight="1" thickTop="1" x14ac:dyDescent="0.3">
      <c r="A43" s="106">
        <v>80</v>
      </c>
      <c r="B43" s="63" t="s">
        <v>1</v>
      </c>
      <c r="C43" s="62" t="s">
        <v>103</v>
      </c>
      <c r="D43" s="73" t="s">
        <v>44</v>
      </c>
      <c r="E43" s="69">
        <v>565.51</v>
      </c>
      <c r="F43" s="69">
        <v>550.14</v>
      </c>
      <c r="I43" s="37"/>
    </row>
    <row r="44" spans="1:9" s="53" customFormat="1" ht="30" customHeight="1" x14ac:dyDescent="0.3">
      <c r="A44" s="106">
        <v>33</v>
      </c>
      <c r="B44" s="63" t="s">
        <v>1</v>
      </c>
      <c r="C44" s="62" t="s">
        <v>71</v>
      </c>
      <c r="D44" s="73" t="s">
        <v>3</v>
      </c>
      <c r="E44" s="69">
        <v>547.37</v>
      </c>
      <c r="F44" s="69">
        <v>532.49</v>
      </c>
      <c r="I44" s="37"/>
    </row>
    <row r="45" spans="1:9" s="53" customFormat="1" ht="30" customHeight="1" x14ac:dyDescent="0.3">
      <c r="A45" s="103">
        <v>17</v>
      </c>
      <c r="B45" s="58" t="s">
        <v>1</v>
      </c>
      <c r="C45" s="61" t="s">
        <v>56</v>
      </c>
      <c r="D45" s="74" t="s">
        <v>3</v>
      </c>
      <c r="E45" s="67">
        <v>521.08000000000004</v>
      </c>
      <c r="F45" s="67">
        <v>507.3</v>
      </c>
      <c r="I45" s="37"/>
    </row>
    <row r="46" spans="1:9" s="77" customFormat="1" ht="30" customHeight="1" x14ac:dyDescent="0.3">
      <c r="A46" s="113">
        <v>6</v>
      </c>
      <c r="B46" s="58" t="s">
        <v>1</v>
      </c>
      <c r="C46" s="121" t="s">
        <v>104</v>
      </c>
      <c r="D46" s="74" t="s">
        <v>44</v>
      </c>
      <c r="E46" s="67">
        <v>323.08999999999997</v>
      </c>
      <c r="F46" s="67">
        <v>314.39</v>
      </c>
      <c r="H46" s="53"/>
      <c r="I46" s="37"/>
    </row>
    <row r="47" spans="1:9" s="77" customFormat="1" ht="30" customHeight="1" thickBot="1" x14ac:dyDescent="0.35">
      <c r="A47" s="107">
        <v>5</v>
      </c>
      <c r="B47" s="70" t="s">
        <v>1</v>
      </c>
      <c r="C47" s="64" t="s">
        <v>93</v>
      </c>
      <c r="D47" s="75" t="s">
        <v>3</v>
      </c>
      <c r="E47" s="68">
        <v>517.41</v>
      </c>
      <c r="F47" s="68">
        <v>503.61</v>
      </c>
      <c r="H47" s="53"/>
      <c r="I47" s="37"/>
    </row>
    <row r="48" spans="1:9" s="53" customFormat="1" ht="39" customHeight="1" thickTop="1" x14ac:dyDescent="0.3">
      <c r="A48" s="103">
        <v>88</v>
      </c>
      <c r="B48" s="93" t="s">
        <v>75</v>
      </c>
      <c r="C48" s="61" t="s">
        <v>77</v>
      </c>
      <c r="D48" s="74" t="s">
        <v>44</v>
      </c>
      <c r="E48" s="67">
        <v>869.14</v>
      </c>
      <c r="F48" s="67">
        <v>845.74</v>
      </c>
      <c r="I48" s="37"/>
    </row>
    <row r="49" spans="1:9" s="77" customFormat="1" ht="9.6" customHeight="1" x14ac:dyDescent="0.3">
      <c r="A49" s="86"/>
      <c r="B49" s="60"/>
      <c r="C49" s="44"/>
      <c r="D49" s="55"/>
      <c r="E49" s="66"/>
      <c r="F49" s="66"/>
      <c r="H49" s="53"/>
      <c r="I49" s="78"/>
    </row>
    <row r="50" spans="1:9" s="166" customFormat="1" ht="21.45" customHeight="1" x14ac:dyDescent="0.3">
      <c r="A50" s="164" t="s">
        <v>6</v>
      </c>
      <c r="B50" s="164"/>
      <c r="C50" s="164"/>
      <c r="D50" s="164"/>
      <c r="E50" s="165" t="s">
        <v>60</v>
      </c>
      <c r="F50" s="165" t="s">
        <v>61</v>
      </c>
      <c r="I50" s="54" t="s">
        <v>12</v>
      </c>
    </row>
    <row r="51" spans="1:9" s="53" customFormat="1" ht="30" customHeight="1" x14ac:dyDescent="0.3">
      <c r="A51" s="104">
        <v>328</v>
      </c>
      <c r="B51" s="56" t="s">
        <v>0</v>
      </c>
      <c r="C51" s="61" t="s">
        <v>65</v>
      </c>
      <c r="D51" s="74" t="s">
        <v>3</v>
      </c>
      <c r="E51" s="67">
        <v>1006.18</v>
      </c>
      <c r="F51" s="67">
        <v>978.83</v>
      </c>
      <c r="I51" s="37"/>
    </row>
    <row r="52" spans="1:9" s="77" customFormat="1" ht="39" customHeight="1" x14ac:dyDescent="0.3">
      <c r="A52" s="104">
        <v>12</v>
      </c>
      <c r="B52" s="56" t="s">
        <v>0</v>
      </c>
      <c r="C52" s="61" t="s">
        <v>43</v>
      </c>
      <c r="D52" s="74" t="s">
        <v>3</v>
      </c>
      <c r="E52" s="67">
        <v>2063.4899999999998</v>
      </c>
      <c r="F52" s="67">
        <v>2004.65</v>
      </c>
      <c r="H52" s="53"/>
      <c r="I52" s="37"/>
    </row>
    <row r="53" spans="1:9" s="53" customFormat="1" ht="30" customHeight="1" thickBot="1" x14ac:dyDescent="0.35">
      <c r="A53" s="104">
        <v>5</v>
      </c>
      <c r="B53" s="56" t="s">
        <v>0</v>
      </c>
      <c r="C53" s="61" t="s">
        <v>57</v>
      </c>
      <c r="D53" s="74" t="s">
        <v>3</v>
      </c>
      <c r="E53" s="67">
        <v>1399.02</v>
      </c>
      <c r="F53" s="67">
        <v>1361.35</v>
      </c>
      <c r="I53" s="37"/>
    </row>
    <row r="54" spans="1:9" s="53" customFormat="1" ht="30" customHeight="1" thickTop="1" x14ac:dyDescent="0.3">
      <c r="A54" s="114">
        <v>50</v>
      </c>
      <c r="B54" s="82" t="s">
        <v>1</v>
      </c>
      <c r="C54" s="83" t="s">
        <v>55</v>
      </c>
      <c r="D54" s="84" t="s">
        <v>3</v>
      </c>
      <c r="E54" s="85">
        <v>877.73</v>
      </c>
      <c r="F54" s="85">
        <v>854.1</v>
      </c>
      <c r="I54" s="37"/>
    </row>
    <row r="55" spans="1:9" s="77" customFormat="1" ht="9.6" customHeight="1" x14ac:dyDescent="0.3">
      <c r="A55" s="86"/>
      <c r="B55" s="60"/>
      <c r="C55" s="44"/>
      <c r="D55" s="55"/>
      <c r="E55" s="66"/>
      <c r="F55" s="66"/>
      <c r="H55" s="53"/>
      <c r="I55" s="78"/>
    </row>
    <row r="56" spans="1:9" s="166" customFormat="1" ht="21.45" customHeight="1" x14ac:dyDescent="0.3">
      <c r="A56" s="164" t="s">
        <v>2</v>
      </c>
      <c r="B56" s="164"/>
      <c r="C56" s="164"/>
      <c r="D56" s="164"/>
      <c r="E56" s="165" t="s">
        <v>60</v>
      </c>
      <c r="F56" s="165" t="s">
        <v>61</v>
      </c>
      <c r="I56" s="54" t="s">
        <v>12</v>
      </c>
    </row>
    <row r="57" spans="1:9" s="77" customFormat="1" ht="30" customHeight="1" x14ac:dyDescent="0.3">
      <c r="A57" s="103">
        <v>286</v>
      </c>
      <c r="B57" s="56" t="s">
        <v>0</v>
      </c>
      <c r="C57" s="61" t="s">
        <v>59</v>
      </c>
      <c r="D57" s="74" t="s">
        <v>3</v>
      </c>
      <c r="E57" s="67">
        <v>960.3</v>
      </c>
      <c r="F57" s="67">
        <v>934.2</v>
      </c>
      <c r="H57" s="53"/>
      <c r="I57" s="37"/>
    </row>
    <row r="58" spans="1:9" s="53" customFormat="1" ht="39" customHeight="1" x14ac:dyDescent="0.3">
      <c r="A58" s="103">
        <v>98</v>
      </c>
      <c r="B58" s="56" t="s">
        <v>0</v>
      </c>
      <c r="C58" s="61" t="s">
        <v>63</v>
      </c>
      <c r="D58" s="74" t="s">
        <v>3</v>
      </c>
      <c r="E58" s="67">
        <v>1320.95</v>
      </c>
      <c r="F58" s="67">
        <v>1285.04</v>
      </c>
      <c r="I58" s="37"/>
    </row>
    <row r="59" spans="1:9" s="77" customFormat="1" ht="39" customHeight="1" x14ac:dyDescent="0.3">
      <c r="A59" s="103">
        <v>49</v>
      </c>
      <c r="B59" s="56" t="s">
        <v>0</v>
      </c>
      <c r="C59" s="61" t="s">
        <v>94</v>
      </c>
      <c r="D59" s="74" t="s">
        <v>3</v>
      </c>
      <c r="E59" s="67">
        <v>1646.78</v>
      </c>
      <c r="F59" s="67">
        <v>1602.85</v>
      </c>
      <c r="H59" s="53"/>
      <c r="I59" s="37"/>
    </row>
    <row r="60" spans="1:9" s="77" customFormat="1" ht="39" customHeight="1" thickBot="1" x14ac:dyDescent="0.35">
      <c r="A60" s="107">
        <v>3</v>
      </c>
      <c r="B60" s="65" t="s">
        <v>0</v>
      </c>
      <c r="C60" s="64" t="s">
        <v>95</v>
      </c>
      <c r="D60" s="75" t="s">
        <v>3</v>
      </c>
      <c r="E60" s="68">
        <v>984.38</v>
      </c>
      <c r="F60" s="68">
        <v>957.87</v>
      </c>
      <c r="H60" s="53"/>
      <c r="I60" s="37"/>
    </row>
    <row r="61" spans="1:9" s="53" customFormat="1" ht="30" customHeight="1" thickTop="1" thickBot="1" x14ac:dyDescent="0.35">
      <c r="A61" s="112">
        <v>70</v>
      </c>
      <c r="B61" s="82" t="s">
        <v>1</v>
      </c>
      <c r="C61" s="83" t="s">
        <v>70</v>
      </c>
      <c r="D61" s="84" t="s">
        <v>3</v>
      </c>
      <c r="E61" s="85">
        <v>823.88</v>
      </c>
      <c r="F61" s="85">
        <v>801.7</v>
      </c>
      <c r="I61" s="37"/>
    </row>
    <row r="62" spans="1:9" s="77" customFormat="1" ht="30" customHeight="1" thickTop="1" x14ac:dyDescent="0.3">
      <c r="A62" s="112">
        <v>52</v>
      </c>
      <c r="B62" s="100" t="s">
        <v>49</v>
      </c>
      <c r="C62" s="83" t="s">
        <v>96</v>
      </c>
      <c r="D62" s="84" t="s">
        <v>3</v>
      </c>
      <c r="E62" s="85">
        <v>560.16999999999996</v>
      </c>
      <c r="F62" s="85">
        <v>545.09</v>
      </c>
      <c r="H62" s="53"/>
      <c r="I62" s="37"/>
    </row>
    <row r="63" spans="1:9" s="77" customFormat="1" ht="9.6" customHeight="1" x14ac:dyDescent="0.3">
      <c r="A63" s="86"/>
      <c r="B63" s="60"/>
      <c r="C63" s="44"/>
      <c r="D63" s="55"/>
      <c r="E63" s="66"/>
      <c r="F63" s="66"/>
      <c r="H63" s="53"/>
      <c r="I63" s="78"/>
    </row>
    <row r="64" spans="1:9" s="166" customFormat="1" ht="21.45" customHeight="1" x14ac:dyDescent="0.3">
      <c r="A64" s="169" t="s">
        <v>8</v>
      </c>
      <c r="B64" s="169"/>
      <c r="C64" s="169"/>
      <c r="D64" s="169"/>
      <c r="E64" s="168" t="s">
        <v>60</v>
      </c>
      <c r="F64" s="168" t="s">
        <v>61</v>
      </c>
      <c r="I64" s="54" t="s">
        <v>12</v>
      </c>
    </row>
    <row r="65" spans="1:9" s="77" customFormat="1" ht="30" customHeight="1" thickBot="1" x14ac:dyDescent="0.35">
      <c r="A65" s="110">
        <v>50</v>
      </c>
      <c r="B65" s="90" t="s">
        <v>78</v>
      </c>
      <c r="C65" s="89" t="s">
        <v>79</v>
      </c>
      <c r="D65" s="87" t="s">
        <v>44</v>
      </c>
      <c r="E65" s="88">
        <v>1308.53</v>
      </c>
      <c r="F65" s="88">
        <v>1273.3</v>
      </c>
      <c r="H65" s="53"/>
      <c r="I65" s="37"/>
    </row>
    <row r="66" spans="1:9" s="77" customFormat="1" ht="30" customHeight="1" thickTop="1" x14ac:dyDescent="0.3">
      <c r="A66" s="115">
        <v>100</v>
      </c>
      <c r="B66" s="116" t="s">
        <v>5</v>
      </c>
      <c r="C66" s="117" t="s">
        <v>106</v>
      </c>
      <c r="D66" s="118" t="s">
        <v>44</v>
      </c>
      <c r="E66" s="119">
        <v>760.89</v>
      </c>
      <c r="F66" s="119">
        <v>740.59</v>
      </c>
      <c r="H66" s="53"/>
      <c r="I66" s="37"/>
    </row>
    <row r="67" spans="1:9" s="53" customFormat="1" ht="30" customHeight="1" x14ac:dyDescent="0.3">
      <c r="A67" s="109">
        <v>50</v>
      </c>
      <c r="B67" s="102" t="s">
        <v>5</v>
      </c>
      <c r="C67" s="57" t="s">
        <v>81</v>
      </c>
      <c r="D67" s="74" t="s">
        <v>44</v>
      </c>
      <c r="E67" s="67">
        <v>884.82</v>
      </c>
      <c r="F67" s="67">
        <v>861.21</v>
      </c>
      <c r="I67" s="37"/>
    </row>
    <row r="68" spans="1:9" s="77" customFormat="1" ht="39" customHeight="1" thickBot="1" x14ac:dyDescent="0.35">
      <c r="A68" s="110">
        <v>7</v>
      </c>
      <c r="B68" s="101" t="s">
        <v>5</v>
      </c>
      <c r="C68" s="89" t="s">
        <v>62</v>
      </c>
      <c r="D68" s="87" t="s">
        <v>3</v>
      </c>
      <c r="E68" s="88">
        <v>767.89</v>
      </c>
      <c r="F68" s="88">
        <v>747.59</v>
      </c>
      <c r="H68" s="53"/>
      <c r="I68" s="37"/>
    </row>
    <row r="69" spans="1:9" s="53" customFormat="1" ht="30" customHeight="1" thickTop="1" x14ac:dyDescent="0.3">
      <c r="A69" s="115">
        <v>12</v>
      </c>
      <c r="B69" s="159" t="s">
        <v>49</v>
      </c>
      <c r="C69" s="117" t="s">
        <v>109</v>
      </c>
      <c r="D69" s="160" t="s">
        <v>3</v>
      </c>
      <c r="E69" s="161">
        <v>880.28</v>
      </c>
      <c r="F69" s="161">
        <v>856.35</v>
      </c>
      <c r="I69" s="37"/>
    </row>
    <row r="70" spans="1:9" s="53" customFormat="1" ht="30" customHeight="1" x14ac:dyDescent="0.3">
      <c r="A70" s="103">
        <v>4</v>
      </c>
      <c r="B70" s="162" t="s">
        <v>49</v>
      </c>
      <c r="C70" s="57" t="s">
        <v>64</v>
      </c>
      <c r="D70" s="74" t="s">
        <v>3</v>
      </c>
      <c r="E70" s="67">
        <v>575.64</v>
      </c>
      <c r="F70" s="67">
        <v>560.55999999999995</v>
      </c>
      <c r="I70" s="37"/>
    </row>
    <row r="71" spans="1:9" s="77" customFormat="1" ht="9.6" customHeight="1" x14ac:dyDescent="0.3">
      <c r="A71" s="86"/>
      <c r="B71" s="60"/>
      <c r="C71" s="44"/>
      <c r="D71" s="55"/>
      <c r="E71" s="66"/>
      <c r="F71" s="66"/>
      <c r="H71" s="53"/>
      <c r="I71" s="78"/>
    </row>
    <row r="72" spans="1:9" s="166" customFormat="1" ht="21.45" customHeight="1" x14ac:dyDescent="0.3">
      <c r="A72" s="164" t="s">
        <v>7</v>
      </c>
      <c r="B72" s="164"/>
      <c r="C72" s="164"/>
      <c r="D72" s="164"/>
      <c r="E72" s="165" t="s">
        <v>60</v>
      </c>
      <c r="F72" s="165" t="s">
        <v>61</v>
      </c>
      <c r="I72" s="54" t="s">
        <v>12</v>
      </c>
    </row>
    <row r="73" spans="1:9" s="53" customFormat="1" ht="30" customHeight="1" x14ac:dyDescent="0.3">
      <c r="A73" s="109">
        <v>50</v>
      </c>
      <c r="B73" s="56" t="s">
        <v>0</v>
      </c>
      <c r="C73" s="57" t="s">
        <v>102</v>
      </c>
      <c r="D73" s="74" t="s">
        <v>44</v>
      </c>
      <c r="E73" s="67">
        <v>1429.38</v>
      </c>
      <c r="F73" s="67">
        <v>1391.25</v>
      </c>
      <c r="I73" s="37"/>
    </row>
    <row r="74" spans="1:9" s="77" customFormat="1" ht="39" customHeight="1" thickBot="1" x14ac:dyDescent="0.35">
      <c r="A74" s="105">
        <v>5</v>
      </c>
      <c r="B74" s="65" t="s">
        <v>0</v>
      </c>
      <c r="C74" s="80" t="s">
        <v>52</v>
      </c>
      <c r="D74" s="75" t="s">
        <v>3</v>
      </c>
      <c r="E74" s="68">
        <v>1103.9100000000001</v>
      </c>
      <c r="F74" s="68">
        <v>1074.19</v>
      </c>
      <c r="H74" s="53"/>
      <c r="I74" s="37"/>
    </row>
    <row r="75" spans="1:9" s="77" customFormat="1" ht="30" customHeight="1" thickTop="1" x14ac:dyDescent="0.3">
      <c r="A75" s="108">
        <v>2</v>
      </c>
      <c r="B75" s="81" t="s">
        <v>49</v>
      </c>
      <c r="C75" s="62" t="s">
        <v>97</v>
      </c>
      <c r="D75" s="73" t="s">
        <v>3</v>
      </c>
      <c r="E75" s="69">
        <v>831.53</v>
      </c>
      <c r="F75" s="69">
        <v>809.35</v>
      </c>
      <c r="H75" s="53"/>
      <c r="I75" s="37"/>
    </row>
    <row r="76" spans="1:9" s="77" customFormat="1" ht="9.6" customHeight="1" x14ac:dyDescent="0.3">
      <c r="A76" s="86"/>
      <c r="B76" s="60"/>
      <c r="C76" s="44"/>
      <c r="D76" s="55"/>
      <c r="E76" s="66"/>
      <c r="F76" s="66"/>
      <c r="H76" s="53"/>
      <c r="I76" s="78"/>
    </row>
    <row r="77" spans="1:9" s="166" customFormat="1" ht="21.45" customHeight="1" x14ac:dyDescent="0.3">
      <c r="A77" s="164" t="s">
        <v>50</v>
      </c>
      <c r="B77" s="164"/>
      <c r="C77" s="164"/>
      <c r="D77" s="164"/>
      <c r="E77" s="165" t="s">
        <v>60</v>
      </c>
      <c r="F77" s="165" t="s">
        <v>61</v>
      </c>
      <c r="I77" s="54" t="s">
        <v>12</v>
      </c>
    </row>
    <row r="78" spans="1:9" s="77" customFormat="1" ht="39" customHeight="1" x14ac:dyDescent="0.3">
      <c r="A78" s="104">
        <v>3</v>
      </c>
      <c r="B78" s="56" t="s">
        <v>0</v>
      </c>
      <c r="C78" s="61" t="s">
        <v>51</v>
      </c>
      <c r="D78" s="74" t="s">
        <v>3</v>
      </c>
      <c r="E78" s="67">
        <v>1266.3599999999999</v>
      </c>
      <c r="F78" s="67">
        <v>1232.57</v>
      </c>
      <c r="H78" s="53"/>
      <c r="I78" s="37"/>
    </row>
    <row r="79" spans="1:9" s="77" customFormat="1" ht="9.6" customHeight="1" x14ac:dyDescent="0.3">
      <c r="A79" s="86"/>
      <c r="B79" s="60"/>
      <c r="C79" s="44"/>
      <c r="D79" s="55"/>
      <c r="E79" s="66"/>
      <c r="F79" s="66"/>
      <c r="H79" s="53"/>
      <c r="I79" s="78"/>
    </row>
    <row r="80" spans="1:9" s="166" customFormat="1" ht="21.45" customHeight="1" x14ac:dyDescent="0.3">
      <c r="A80" s="164" t="s">
        <v>53</v>
      </c>
      <c r="B80" s="164"/>
      <c r="C80" s="164"/>
      <c r="D80" s="164"/>
      <c r="E80" s="165" t="s">
        <v>60</v>
      </c>
      <c r="F80" s="165" t="s">
        <v>61</v>
      </c>
      <c r="I80" s="54" t="s">
        <v>12</v>
      </c>
    </row>
    <row r="81" spans="1:10" s="53" customFormat="1" ht="30" customHeight="1" x14ac:dyDescent="0.3">
      <c r="A81" s="103">
        <v>118</v>
      </c>
      <c r="B81" s="58" t="s">
        <v>1</v>
      </c>
      <c r="C81" s="61" t="s">
        <v>82</v>
      </c>
      <c r="D81" s="74" t="s">
        <v>44</v>
      </c>
      <c r="E81" s="67">
        <v>627.4</v>
      </c>
      <c r="F81" s="67">
        <v>610.34</v>
      </c>
      <c r="I81" s="37"/>
    </row>
    <row r="82" spans="1:10" s="53" customFormat="1" ht="30" customHeight="1" x14ac:dyDescent="0.3">
      <c r="A82" s="103">
        <v>82</v>
      </c>
      <c r="B82" s="58" t="s">
        <v>1</v>
      </c>
      <c r="C82" s="61" t="s">
        <v>84</v>
      </c>
      <c r="D82" s="74" t="s">
        <v>44</v>
      </c>
      <c r="E82" s="67">
        <v>627.4</v>
      </c>
      <c r="F82" s="67">
        <v>610.34</v>
      </c>
      <c r="I82" s="37"/>
    </row>
    <row r="83" spans="1:10" s="77" customFormat="1" ht="30" customHeight="1" x14ac:dyDescent="0.3">
      <c r="A83" s="103">
        <v>79</v>
      </c>
      <c r="B83" s="58" t="s">
        <v>1</v>
      </c>
      <c r="C83" s="61" t="s">
        <v>83</v>
      </c>
      <c r="D83" s="74" t="s">
        <v>44</v>
      </c>
      <c r="E83" s="67">
        <v>627.4</v>
      </c>
      <c r="F83" s="67">
        <v>610.34</v>
      </c>
      <c r="H83" s="53"/>
      <c r="I83" s="37"/>
    </row>
    <row r="84" spans="1:10" s="53" customFormat="1" ht="30" customHeight="1" thickBot="1" x14ac:dyDescent="0.35">
      <c r="A84" s="107">
        <v>17</v>
      </c>
      <c r="B84" s="70" t="s">
        <v>1</v>
      </c>
      <c r="C84" s="64" t="s">
        <v>85</v>
      </c>
      <c r="D84" s="75" t="s">
        <v>44</v>
      </c>
      <c r="E84" s="68">
        <v>627.4</v>
      </c>
      <c r="F84" s="68">
        <v>610.34</v>
      </c>
      <c r="I84" s="37"/>
    </row>
    <row r="85" spans="1:10" s="53" customFormat="1" ht="30" customHeight="1" thickTop="1" x14ac:dyDescent="0.3">
      <c r="A85" s="103">
        <v>15</v>
      </c>
      <c r="B85" s="58" t="s">
        <v>1</v>
      </c>
      <c r="C85" s="61" t="s">
        <v>86</v>
      </c>
      <c r="D85" s="74" t="s">
        <v>44</v>
      </c>
      <c r="E85" s="67">
        <v>725.56</v>
      </c>
      <c r="F85" s="67">
        <v>705.84</v>
      </c>
      <c r="I85" s="37"/>
    </row>
    <row r="86" spans="1:10" s="53" customFormat="1" ht="30" customHeight="1" x14ac:dyDescent="0.3">
      <c r="A86" s="103">
        <v>13</v>
      </c>
      <c r="B86" s="58" t="s">
        <v>1</v>
      </c>
      <c r="C86" s="61" t="s">
        <v>87</v>
      </c>
      <c r="D86" s="74" t="s">
        <v>44</v>
      </c>
      <c r="E86" s="67">
        <v>725.56</v>
      </c>
      <c r="F86" s="67">
        <v>705.84</v>
      </c>
      <c r="I86" s="37"/>
    </row>
    <row r="87" spans="1:10" ht="30" customHeight="1" x14ac:dyDescent="0.3">
      <c r="A87" s="106">
        <v>10</v>
      </c>
      <c r="B87" s="63" t="s">
        <v>1</v>
      </c>
      <c r="C87" s="62" t="s">
        <v>88</v>
      </c>
      <c r="D87" s="73" t="s">
        <v>44</v>
      </c>
      <c r="E87" s="69">
        <v>725.56</v>
      </c>
      <c r="F87" s="69">
        <v>705.84</v>
      </c>
      <c r="I87" s="37"/>
      <c r="J87" s="35"/>
    </row>
    <row r="88" spans="1:10" s="77" customFormat="1" ht="30" customHeight="1" thickBot="1" x14ac:dyDescent="0.35">
      <c r="A88" s="107">
        <v>2</v>
      </c>
      <c r="B88" s="70" t="s">
        <v>1</v>
      </c>
      <c r="C88" s="64" t="s">
        <v>89</v>
      </c>
      <c r="D88" s="75" t="s">
        <v>44</v>
      </c>
      <c r="E88" s="68">
        <v>725.56</v>
      </c>
      <c r="F88" s="68">
        <v>705.84</v>
      </c>
      <c r="H88" s="53"/>
      <c r="I88" s="37"/>
    </row>
    <row r="89" spans="1:10" s="53" customFormat="1" ht="30" customHeight="1" thickTop="1" x14ac:dyDescent="0.3">
      <c r="A89" s="106">
        <v>24</v>
      </c>
      <c r="B89" s="63" t="s">
        <v>98</v>
      </c>
      <c r="C89" s="62" t="s">
        <v>99</v>
      </c>
      <c r="D89" s="73" t="s">
        <v>3</v>
      </c>
      <c r="E89" s="69">
        <v>323.3</v>
      </c>
      <c r="F89" s="69">
        <v>314.51</v>
      </c>
      <c r="I89" s="37"/>
    </row>
    <row r="90" spans="1:10" s="53" customFormat="1" ht="30" customHeight="1" x14ac:dyDescent="0.3">
      <c r="A90" s="103">
        <v>23</v>
      </c>
      <c r="B90" s="58" t="s">
        <v>98</v>
      </c>
      <c r="C90" s="61" t="s">
        <v>100</v>
      </c>
      <c r="D90" s="74" t="s">
        <v>3</v>
      </c>
      <c r="E90" s="67">
        <v>323.3</v>
      </c>
      <c r="F90" s="67">
        <v>314.51</v>
      </c>
      <c r="I90" s="37"/>
    </row>
    <row r="91" spans="1:10" s="77" customFormat="1" ht="30" customHeight="1" x14ac:dyDescent="0.3">
      <c r="A91" s="103">
        <v>3</v>
      </c>
      <c r="B91" s="58" t="s">
        <v>98</v>
      </c>
      <c r="C91" s="61" t="s">
        <v>101</v>
      </c>
      <c r="D91" s="74" t="s">
        <v>3</v>
      </c>
      <c r="E91" s="67">
        <v>323.3</v>
      </c>
      <c r="F91" s="67">
        <v>314.51</v>
      </c>
      <c r="H91" s="53"/>
      <c r="I91" s="37"/>
    </row>
    <row r="92" spans="1:10" s="77" customFormat="1" ht="9.6" customHeight="1" x14ac:dyDescent="0.3">
      <c r="A92" s="86"/>
      <c r="B92" s="60"/>
      <c r="C92" s="44"/>
      <c r="D92" s="55"/>
      <c r="E92" s="66"/>
      <c r="F92" s="66"/>
      <c r="H92" s="53"/>
      <c r="I92" s="78"/>
    </row>
    <row r="93" spans="1:10" s="166" customFormat="1" ht="21.45" customHeight="1" x14ac:dyDescent="0.3">
      <c r="A93" s="164" t="s">
        <v>9</v>
      </c>
      <c r="B93" s="164"/>
      <c r="C93" s="164"/>
      <c r="D93" s="164"/>
      <c r="E93" s="165" t="s">
        <v>60</v>
      </c>
      <c r="F93" s="165" t="s">
        <v>61</v>
      </c>
      <c r="I93" s="54" t="s">
        <v>12</v>
      </c>
    </row>
    <row r="94" spans="1:10" s="77" customFormat="1" ht="30" customHeight="1" x14ac:dyDescent="0.3">
      <c r="A94" s="109">
        <v>208</v>
      </c>
      <c r="B94" s="59" t="s">
        <v>9</v>
      </c>
      <c r="C94" s="57" t="s">
        <v>10</v>
      </c>
      <c r="D94" s="74" t="s">
        <v>3</v>
      </c>
      <c r="E94" s="67">
        <v>927.22</v>
      </c>
      <c r="F94" s="67">
        <v>902.02</v>
      </c>
      <c r="H94" s="53"/>
      <c r="I94" s="37"/>
    </row>
    <row r="95" spans="1:10" s="77" customFormat="1" ht="9.6" customHeight="1" x14ac:dyDescent="0.3">
      <c r="A95" s="86"/>
      <c r="B95" s="60"/>
      <c r="C95" s="44"/>
      <c r="D95" s="55"/>
      <c r="E95" s="66"/>
      <c r="F95" s="66"/>
      <c r="H95" s="53"/>
      <c r="I95" s="78"/>
    </row>
    <row r="96" spans="1:10" s="166" customFormat="1" ht="21.45" customHeight="1" x14ac:dyDescent="0.3">
      <c r="A96" s="164" t="s">
        <v>11</v>
      </c>
      <c r="B96" s="164"/>
      <c r="C96" s="164"/>
      <c r="D96" s="164"/>
      <c r="E96" s="165" t="s">
        <v>60</v>
      </c>
      <c r="F96" s="165" t="s">
        <v>61</v>
      </c>
      <c r="I96" s="54" t="s">
        <v>12</v>
      </c>
    </row>
    <row r="97" spans="1:9" s="53" customFormat="1" ht="30" customHeight="1" x14ac:dyDescent="0.3">
      <c r="A97" s="109">
        <v>100</v>
      </c>
      <c r="B97" s="102" t="s">
        <v>5</v>
      </c>
      <c r="C97" s="57" t="s">
        <v>106</v>
      </c>
      <c r="D97" s="74" t="s">
        <v>44</v>
      </c>
      <c r="E97" s="67">
        <v>760.89</v>
      </c>
      <c r="F97" s="67">
        <v>740.59</v>
      </c>
      <c r="I97" s="37"/>
    </row>
    <row r="98" spans="1:9" ht="30" customHeight="1" x14ac:dyDescent="0.3">
      <c r="A98" s="103">
        <v>50</v>
      </c>
      <c r="B98" s="102" t="s">
        <v>5</v>
      </c>
      <c r="C98" s="61" t="s">
        <v>80</v>
      </c>
      <c r="D98" s="74" t="s">
        <v>44</v>
      </c>
      <c r="E98" s="67">
        <v>931.58</v>
      </c>
      <c r="F98" s="67">
        <v>906.5</v>
      </c>
      <c r="I98" s="37"/>
    </row>
    <row r="99" spans="1:9" s="77" customFormat="1" ht="30" customHeight="1" x14ac:dyDescent="0.3">
      <c r="A99" s="109">
        <v>50</v>
      </c>
      <c r="B99" s="102" t="s">
        <v>5</v>
      </c>
      <c r="C99" s="57" t="s">
        <v>81</v>
      </c>
      <c r="D99" s="74" t="s">
        <v>44</v>
      </c>
      <c r="E99" s="67">
        <v>884.82</v>
      </c>
      <c r="F99" s="67">
        <v>861.21</v>
      </c>
      <c r="H99" s="53"/>
      <c r="I99" s="37"/>
    </row>
    <row r="100" spans="1:9" s="53" customFormat="1" ht="39" customHeight="1" thickBot="1" x14ac:dyDescent="0.35">
      <c r="A100" s="105">
        <v>7</v>
      </c>
      <c r="B100" s="120" t="s">
        <v>5</v>
      </c>
      <c r="C100" s="80" t="s">
        <v>62</v>
      </c>
      <c r="D100" s="75" t="s">
        <v>3</v>
      </c>
      <c r="E100" s="68">
        <v>767.89</v>
      </c>
      <c r="F100" s="68">
        <v>747.59</v>
      </c>
      <c r="I100" s="37"/>
    </row>
    <row r="101" spans="1:9" ht="30" customHeight="1" thickTop="1" thickBot="1" x14ac:dyDescent="0.35">
      <c r="A101" s="155">
        <v>50</v>
      </c>
      <c r="B101" s="156" t="s">
        <v>78</v>
      </c>
      <c r="C101" s="157" t="s">
        <v>79</v>
      </c>
      <c r="D101" s="76" t="s">
        <v>44</v>
      </c>
      <c r="E101" s="71">
        <v>1308.53</v>
      </c>
      <c r="F101" s="71">
        <v>1273.3</v>
      </c>
      <c r="I101" s="37"/>
    </row>
    <row r="102" spans="1:9" ht="30" customHeight="1" thickTop="1" x14ac:dyDescent="0.3">
      <c r="A102" s="106">
        <v>52</v>
      </c>
      <c r="B102" s="81" t="s">
        <v>49</v>
      </c>
      <c r="C102" s="62" t="s">
        <v>96</v>
      </c>
      <c r="D102" s="73" t="s">
        <v>3</v>
      </c>
      <c r="E102" s="69">
        <v>560.16999999999996</v>
      </c>
      <c r="F102" s="69">
        <v>545.09</v>
      </c>
      <c r="I102" s="37"/>
    </row>
    <row r="103" spans="1:9" ht="30" customHeight="1" x14ac:dyDescent="0.3">
      <c r="A103" s="109">
        <v>12</v>
      </c>
      <c r="B103" s="162" t="s">
        <v>49</v>
      </c>
      <c r="C103" s="57" t="s">
        <v>109</v>
      </c>
      <c r="D103" s="74" t="s">
        <v>3</v>
      </c>
      <c r="E103" s="67">
        <v>880.28</v>
      </c>
      <c r="F103" s="67">
        <v>856.35</v>
      </c>
      <c r="I103" s="37"/>
    </row>
    <row r="104" spans="1:9" ht="30" customHeight="1" x14ac:dyDescent="0.3">
      <c r="A104" s="103">
        <v>5</v>
      </c>
      <c r="B104" s="162" t="s">
        <v>49</v>
      </c>
      <c r="C104" s="61" t="s">
        <v>72</v>
      </c>
      <c r="D104" s="74" t="s">
        <v>3</v>
      </c>
      <c r="E104" s="67">
        <v>443.19</v>
      </c>
      <c r="F104" s="67">
        <v>431.47</v>
      </c>
      <c r="I104" s="37"/>
    </row>
    <row r="105" spans="1:9" ht="30" customHeight="1" x14ac:dyDescent="0.3">
      <c r="A105" s="103">
        <v>4</v>
      </c>
      <c r="B105" s="162" t="s">
        <v>49</v>
      </c>
      <c r="C105" s="57" t="s">
        <v>64</v>
      </c>
      <c r="D105" s="74" t="s">
        <v>3</v>
      </c>
      <c r="E105" s="67">
        <v>575.64</v>
      </c>
      <c r="F105" s="67">
        <v>560.55999999999995</v>
      </c>
      <c r="I105" s="37"/>
    </row>
    <row r="106" spans="1:9" ht="30" customHeight="1" x14ac:dyDescent="0.3">
      <c r="A106" s="109">
        <v>2</v>
      </c>
      <c r="B106" s="162" t="s">
        <v>49</v>
      </c>
      <c r="C106" s="61" t="s">
        <v>97</v>
      </c>
      <c r="D106" s="74" t="s">
        <v>3</v>
      </c>
      <c r="E106" s="67">
        <v>831.53</v>
      </c>
      <c r="F106" s="67">
        <v>809.35</v>
      </c>
      <c r="I106" s="37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12" x14ac:dyDescent="0.3">
      <c r="I110" s="53"/>
    </row>
    <row r="111" spans="1:9" ht="12" x14ac:dyDescent="0.3">
      <c r="I111" s="53"/>
    </row>
  </sheetData>
  <mergeCells count="13">
    <mergeCell ref="A27:D27"/>
    <mergeCell ref="A40:D40"/>
    <mergeCell ref="A50:D50"/>
    <mergeCell ref="A56:D56"/>
    <mergeCell ref="A64:D64"/>
    <mergeCell ref="A72:D72"/>
    <mergeCell ref="H2:J2"/>
    <mergeCell ref="A2:F2"/>
    <mergeCell ref="A4:D4"/>
    <mergeCell ref="A77:D77"/>
    <mergeCell ref="A80:D80"/>
    <mergeCell ref="A93:D93"/>
    <mergeCell ref="A96:D96"/>
  </mergeCells>
  <phoneticPr fontId="2" type="noConversion"/>
  <dataValidations count="6">
    <dataValidation type="custom" allowBlank="1" showInputMessage="1" showErrorMessage="1" errorTitle="Invalid Quantity" error="You cannot order more than the available stock" sqref="I3 I28:I39 I5:I26 I41:I49 I94:I95 I51:I55 I97:I106 I78:I79 I81:I92 I57:I63 I73:I75 I65:I71" xr:uid="{B1614588-14D0-4C6E-9A01-58AEC275ED7C}">
      <formula1>I3&lt;=A3</formula1>
    </dataValidation>
    <dataValidation type="custom" allowBlank="1" showInputMessage="1" showErrorMessage="1" errorTitle="Invalid Quantity" error="You cannot order more than the available stock" sqref="I4:I5 I27 I96 I56 I50 I64 I80 I76:I77 I40 I93 I72" xr:uid="{0A6BBE72-4B04-4F9C-AA70-4F25C6656F83}">
      <formula1>#REF!&lt;=#REF!</formula1>
    </dataValidation>
    <dataValidation type="custom" allowBlank="1" showInputMessage="1" showErrorMessage="1" errorTitle="Enter the QTY again" error="You cannot order more than the available stock" sqref="I1048361:I1048576" xr:uid="{64B4206F-12D0-48FC-99AB-4BEC5C80116C}">
      <formula1>#REF!&lt;=#REF!</formula1>
    </dataValidation>
    <dataValidation type="custom" allowBlank="1" showInputMessage="1" showErrorMessage="1" errorTitle="Enter the QTY again" error="You cannot order more than the available stock" sqref="I112:I1048250" xr:uid="{916D3FE7-5C6B-42F7-886D-1F16A3F15C03}">
      <formula1>I114&lt;=#REF!</formula1>
    </dataValidation>
    <dataValidation type="custom" allowBlank="1" showInputMessage="1" showErrorMessage="1" errorTitle="Enter the QTY again" error="You cannot order more than the available stock" sqref="I1048340:I1048360" xr:uid="{9A61598C-905B-4512-8A72-57BD2089397F}">
      <formula1>I60&lt;=#REF!</formula1>
    </dataValidation>
    <dataValidation type="custom" allowBlank="1" showInputMessage="1" showErrorMessage="1" errorTitle="Enter the QTY again" error="You cannot order more than the available stock" sqref="I1048251:I1048339" xr:uid="{05F90109-794F-4BF9-ADAF-289C66C304A3}">
      <formula1>I1&lt;=#REF!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zoomScale="59" zoomScaleNormal="77" workbookViewId="0">
      <selection activeCell="F15" sqref="F15:G15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35" t="s">
        <v>34</v>
      </c>
      <c r="C2" s="136"/>
      <c r="D2" s="126" t="s">
        <v>41</v>
      </c>
      <c r="E2" s="127"/>
      <c r="F2" s="127"/>
      <c r="G2" s="128"/>
    </row>
    <row r="3" spans="1:15" s="2" customFormat="1" ht="50.55" customHeight="1" x14ac:dyDescent="0.3">
      <c r="A3" s="12"/>
      <c r="B3" s="135"/>
      <c r="C3" s="136"/>
      <c r="D3" s="129"/>
      <c r="E3" s="130"/>
      <c r="F3" s="130"/>
      <c r="G3" s="131"/>
      <c r="O3" s="52"/>
    </row>
    <row r="4" spans="1:15" s="2" customFormat="1" ht="50.55" customHeight="1" thickBot="1" x14ac:dyDescent="0.35">
      <c r="A4" s="12"/>
      <c r="B4" s="43"/>
      <c r="C4" s="43"/>
      <c r="D4" s="132"/>
      <c r="E4" s="133"/>
      <c r="F4" s="133"/>
      <c r="G4" s="134"/>
      <c r="O4" s="52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51" t="s">
        <v>14</v>
      </c>
      <c r="C6" s="151"/>
      <c r="D6" s="151"/>
      <c r="E6" s="151"/>
      <c r="F6" s="151"/>
      <c r="G6" s="151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25</v>
      </c>
      <c r="B8" s="149" t="s">
        <v>38</v>
      </c>
      <c r="C8" s="150"/>
      <c r="D8" s="4"/>
      <c r="E8" s="39" t="s">
        <v>13</v>
      </c>
      <c r="F8" s="149" t="s">
        <v>15</v>
      </c>
      <c r="G8" s="150"/>
    </row>
    <row r="9" spans="1:15" s="2" customFormat="1" ht="32.549999999999997" customHeight="1" thickBot="1" x14ac:dyDescent="0.35">
      <c r="A9" s="13" t="s">
        <v>27</v>
      </c>
      <c r="B9" s="147" t="s">
        <v>33</v>
      </c>
      <c r="C9" s="148"/>
      <c r="D9" s="4"/>
      <c r="E9" s="28">
        <f ca="1">TODAY()</f>
        <v>46120</v>
      </c>
      <c r="F9" s="152"/>
      <c r="G9" s="153"/>
    </row>
    <row r="10" spans="1:15" s="2" customFormat="1" ht="11.1" customHeight="1" x14ac:dyDescent="0.3">
      <c r="A10" s="51" t="s">
        <v>31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1" t="s">
        <v>42</v>
      </c>
      <c r="B11" s="154" t="s">
        <v>16</v>
      </c>
      <c r="C11" s="154"/>
      <c r="D11" s="5"/>
      <c r="E11" s="154" t="s">
        <v>40</v>
      </c>
      <c r="F11" s="154"/>
      <c r="G11" s="154"/>
    </row>
    <row r="12" spans="1:15" s="2" customFormat="1" ht="21.6" customHeight="1" x14ac:dyDescent="0.3">
      <c r="A12" s="13" t="s">
        <v>32</v>
      </c>
      <c r="B12" s="6" t="s">
        <v>19</v>
      </c>
      <c r="C12" s="40"/>
      <c r="D12" s="7"/>
      <c r="E12" s="20" t="s">
        <v>19</v>
      </c>
      <c r="F12" s="145"/>
      <c r="G12" s="146"/>
    </row>
    <row r="13" spans="1:15" s="2" customFormat="1" ht="22.05" customHeight="1" x14ac:dyDescent="0.3">
      <c r="A13" s="13" t="s">
        <v>30</v>
      </c>
      <c r="B13" s="6" t="s">
        <v>20</v>
      </c>
      <c r="C13" s="40"/>
      <c r="D13" s="7"/>
      <c r="E13" s="20" t="s">
        <v>20</v>
      </c>
      <c r="F13" s="145"/>
      <c r="G13" s="146"/>
    </row>
    <row r="14" spans="1:15" s="2" customFormat="1" ht="22.05" customHeight="1" x14ac:dyDescent="0.3">
      <c r="A14" s="13" t="s">
        <v>26</v>
      </c>
      <c r="B14" s="6" t="s">
        <v>17</v>
      </c>
      <c r="C14" s="40"/>
      <c r="D14" s="7"/>
      <c r="E14" s="20" t="s">
        <v>17</v>
      </c>
      <c r="F14" s="145"/>
      <c r="G14" s="146"/>
    </row>
    <row r="15" spans="1:15" s="2" customFormat="1" ht="22.05" customHeight="1" x14ac:dyDescent="0.3">
      <c r="A15" s="13" t="s">
        <v>33</v>
      </c>
      <c r="B15" s="6" t="s">
        <v>18</v>
      </c>
      <c r="C15" s="40"/>
      <c r="D15" s="7"/>
      <c r="E15" s="20" t="s">
        <v>18</v>
      </c>
      <c r="F15" s="145"/>
      <c r="G15" s="146"/>
    </row>
    <row r="16" spans="1:15" s="2" customFormat="1" ht="22.05" customHeight="1" thickBot="1" x14ac:dyDescent="0.35">
      <c r="A16" s="13" t="s">
        <v>28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29</v>
      </c>
      <c r="B17" s="16"/>
      <c r="C17" s="141" t="s">
        <v>35</v>
      </c>
      <c r="D17" s="141"/>
      <c r="E17" s="142"/>
      <c r="F17" s="137" t="e" vm="1">
        <f>SUM(F23:F2575)</f>
        <v>#VALUE!</v>
      </c>
      <c r="G17" s="138"/>
    </row>
    <row r="18" spans="1:7" s="15" customFormat="1" ht="28.5" customHeight="1" thickBot="1" x14ac:dyDescent="0.35">
      <c r="A18" s="41" t="s">
        <v>37</v>
      </c>
      <c r="B18" s="17"/>
      <c r="C18" s="143"/>
      <c r="D18" s="143"/>
      <c r="E18" s="144"/>
      <c r="F18" s="139"/>
      <c r="G18" s="140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 t="s">
        <v>39</v>
      </c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12</v>
      </c>
      <c r="C22" s="1" t="s">
        <v>24</v>
      </c>
      <c r="E22" s="25" t="s">
        <v>21</v>
      </c>
      <c r="F22" s="25" t="s">
        <v>22</v>
      </c>
      <c r="G22" s="25" t="s">
        <v>23</v>
      </c>
    </row>
    <row r="23" spans="1:7" s="15" customFormat="1" ht="84" customHeight="1" x14ac:dyDescent="0.3">
      <c r="B23" s="45" t="e" cm="1" vm="2">
        <f t="array" ref="B23">_xlfn._xlws.FILTER('PRICE LIST'!I:I, ISNUMBER('PRICE LIST'!I:I)*('PRICE LIST'!I:I &gt; 0))</f>
        <v>#VALUE!</v>
      </c>
      <c r="C23" s="50" t="e" cm="1" vm="2">
        <f t="array" ref="C23">_xlfn._xlws.FILTER('PRICE LIST'!C:C, ISNUMBER('PRICE LIST'!I:I)*('PRICE LIST'!I:I &gt; 0))</f>
        <v>#VALUE!</v>
      </c>
      <c r="D23" s="46"/>
      <c r="E23" s="47" t="e" cm="1" vm="2">
        <f t="array" ref="E23">_xlfn._xlws.FILTER('PRICE LIST'!$F:$F, ISNUMBER('PRICE LIST'!I:I)*('PRICE LIST'!I:I &gt; 0))</f>
        <v>#VALUE!</v>
      </c>
      <c r="F23" s="47" t="e" vm="1">
        <f>IF(E23="", "", E23*B23)</f>
        <v>#VALUE!</v>
      </c>
      <c r="G23" s="48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5"/>
      <c r="C24" s="50"/>
      <c r="D24" s="46"/>
      <c r="E24" s="47"/>
      <c r="F24" s="47" t="str">
        <f t="shared" ref="F24:F67" si="0">IF(E24="", "", E24*B24)</f>
        <v/>
      </c>
      <c r="G24" s="48"/>
    </row>
    <row r="25" spans="1:7" s="15" customFormat="1" ht="84" customHeight="1" x14ac:dyDescent="0.3">
      <c r="B25" s="45"/>
      <c r="C25" s="50"/>
      <c r="D25" s="46"/>
      <c r="E25" s="47"/>
      <c r="F25" s="47" t="str">
        <f t="shared" si="0"/>
        <v/>
      </c>
      <c r="G25" s="48"/>
    </row>
    <row r="26" spans="1:7" s="15" customFormat="1" ht="84" customHeight="1" x14ac:dyDescent="0.3">
      <c r="B26" s="45"/>
      <c r="C26" s="50"/>
      <c r="D26" s="46"/>
      <c r="E26" s="47"/>
      <c r="F26" s="47" t="str">
        <f t="shared" si="0"/>
        <v/>
      </c>
      <c r="G26" s="48"/>
    </row>
    <row r="27" spans="1:7" s="15" customFormat="1" ht="84" customHeight="1" x14ac:dyDescent="0.3">
      <c r="B27" s="45"/>
      <c r="C27" s="50"/>
      <c r="D27" s="46"/>
      <c r="E27" s="47"/>
      <c r="F27" s="47" t="str">
        <f t="shared" si="0"/>
        <v/>
      </c>
      <c r="G27" s="48"/>
    </row>
    <row r="28" spans="1:7" s="15" customFormat="1" ht="84" customHeight="1" x14ac:dyDescent="0.3">
      <c r="B28" s="45"/>
      <c r="C28" s="50"/>
      <c r="D28" s="46"/>
      <c r="E28" s="47"/>
      <c r="F28" s="47" t="str">
        <f t="shared" si="0"/>
        <v/>
      </c>
      <c r="G28" s="48"/>
    </row>
    <row r="29" spans="1:7" s="15" customFormat="1" ht="84" customHeight="1" x14ac:dyDescent="0.3">
      <c r="B29" s="45"/>
      <c r="C29" s="50"/>
      <c r="D29" s="46"/>
      <c r="E29" s="47"/>
      <c r="F29" s="47" t="str">
        <f t="shared" si="0"/>
        <v/>
      </c>
      <c r="G29" s="48"/>
    </row>
    <row r="30" spans="1:7" s="15" customFormat="1" ht="84" customHeight="1" x14ac:dyDescent="0.3">
      <c r="B30" s="45"/>
      <c r="C30" s="50"/>
      <c r="D30" s="46"/>
      <c r="E30" s="47"/>
      <c r="F30" s="47" t="str">
        <f t="shared" si="0"/>
        <v/>
      </c>
      <c r="G30" s="48"/>
    </row>
    <row r="31" spans="1:7" s="15" customFormat="1" ht="84" customHeight="1" x14ac:dyDescent="0.3">
      <c r="B31" s="45"/>
      <c r="C31" s="50"/>
      <c r="D31" s="46"/>
      <c r="E31" s="47"/>
      <c r="F31" s="47" t="str">
        <f t="shared" si="0"/>
        <v/>
      </c>
      <c r="G31" s="48"/>
    </row>
    <row r="32" spans="1:7" s="15" customFormat="1" ht="84" customHeight="1" x14ac:dyDescent="0.3">
      <c r="B32" s="45"/>
      <c r="C32" s="50"/>
      <c r="D32" s="46"/>
      <c r="E32" s="47"/>
      <c r="F32" s="47" t="str">
        <f t="shared" si="0"/>
        <v/>
      </c>
      <c r="G32" s="48"/>
    </row>
    <row r="33" spans="2:7" s="15" customFormat="1" ht="84" customHeight="1" x14ac:dyDescent="0.3">
      <c r="B33" s="45"/>
      <c r="C33" s="50"/>
      <c r="D33" s="46"/>
      <c r="E33" s="47"/>
      <c r="F33" s="47" t="str">
        <f t="shared" si="0"/>
        <v/>
      </c>
      <c r="G33" s="48"/>
    </row>
    <row r="34" spans="2:7" s="15" customFormat="1" ht="84" customHeight="1" x14ac:dyDescent="0.3">
      <c r="B34" s="45"/>
      <c r="C34" s="50"/>
      <c r="D34" s="46"/>
      <c r="E34" s="47"/>
      <c r="F34" s="47" t="str">
        <f t="shared" si="0"/>
        <v/>
      </c>
      <c r="G34" s="48"/>
    </row>
    <row r="35" spans="2:7" s="15" customFormat="1" ht="84" customHeight="1" x14ac:dyDescent="0.3">
      <c r="B35" s="45"/>
      <c r="C35" s="50"/>
      <c r="D35" s="46"/>
      <c r="E35" s="47"/>
      <c r="F35" s="47" t="str">
        <f t="shared" si="0"/>
        <v/>
      </c>
      <c r="G35" s="48"/>
    </row>
    <row r="36" spans="2:7" s="15" customFormat="1" ht="84" customHeight="1" x14ac:dyDescent="0.3">
      <c r="B36" s="45"/>
      <c r="C36" s="50"/>
      <c r="D36" s="46"/>
      <c r="E36" s="47"/>
      <c r="F36" s="47" t="str">
        <f t="shared" si="0"/>
        <v/>
      </c>
      <c r="G36" s="48"/>
    </row>
    <row r="37" spans="2:7" s="15" customFormat="1" ht="84" customHeight="1" x14ac:dyDescent="0.3">
      <c r="B37" s="45"/>
      <c r="C37" s="50"/>
      <c r="D37" s="46"/>
      <c r="E37" s="47"/>
      <c r="F37" s="47" t="str">
        <f t="shared" si="0"/>
        <v/>
      </c>
      <c r="G37" s="48"/>
    </row>
    <row r="38" spans="2:7" s="15" customFormat="1" ht="84" customHeight="1" x14ac:dyDescent="0.3">
      <c r="B38" s="45"/>
      <c r="C38" s="50"/>
      <c r="D38" s="46"/>
      <c r="E38" s="47"/>
      <c r="F38" s="47" t="str">
        <f t="shared" si="0"/>
        <v/>
      </c>
      <c r="G38" s="48"/>
    </row>
    <row r="39" spans="2:7" s="15" customFormat="1" ht="84" customHeight="1" x14ac:dyDescent="0.3">
      <c r="B39" s="45"/>
      <c r="C39" s="50"/>
      <c r="D39" s="46"/>
      <c r="E39" s="47"/>
      <c r="F39" s="47" t="str">
        <f t="shared" si="0"/>
        <v/>
      </c>
      <c r="G39" s="48"/>
    </row>
    <row r="40" spans="2:7" s="15" customFormat="1" ht="84" customHeight="1" x14ac:dyDescent="0.3">
      <c r="B40" s="45"/>
      <c r="C40" s="50"/>
      <c r="D40" s="46"/>
      <c r="E40" s="47"/>
      <c r="F40" s="47" t="str">
        <f t="shared" si="0"/>
        <v/>
      </c>
      <c r="G40" s="48"/>
    </row>
    <row r="41" spans="2:7" s="15" customFormat="1" ht="84" customHeight="1" x14ac:dyDescent="0.3">
      <c r="B41" s="45"/>
      <c r="C41" s="50"/>
      <c r="D41" s="46"/>
      <c r="E41" s="47"/>
      <c r="F41" s="47" t="str">
        <f t="shared" si="0"/>
        <v/>
      </c>
      <c r="G41" s="49"/>
    </row>
    <row r="42" spans="2:7" s="15" customFormat="1" ht="84" customHeight="1" x14ac:dyDescent="0.3">
      <c r="B42" s="45"/>
      <c r="C42" s="50"/>
      <c r="D42" s="46"/>
      <c r="E42" s="47"/>
      <c r="F42" s="47" t="str">
        <f t="shared" si="0"/>
        <v/>
      </c>
      <c r="G42" s="49"/>
    </row>
    <row r="43" spans="2:7" s="15" customFormat="1" ht="84" customHeight="1" x14ac:dyDescent="0.3">
      <c r="B43" s="45"/>
      <c r="C43" s="50"/>
      <c r="D43" s="46"/>
      <c r="E43" s="47"/>
      <c r="F43" s="47" t="str">
        <f t="shared" si="0"/>
        <v/>
      </c>
      <c r="G43" s="49"/>
    </row>
    <row r="44" spans="2:7" s="15" customFormat="1" ht="84" customHeight="1" x14ac:dyDescent="0.3">
      <c r="B44" s="45"/>
      <c r="C44" s="50"/>
      <c r="D44" s="46"/>
      <c r="E44" s="47"/>
      <c r="F44" s="47" t="str">
        <f t="shared" si="0"/>
        <v/>
      </c>
      <c r="G44" s="49"/>
    </row>
    <row r="45" spans="2:7" s="15" customFormat="1" ht="84" customHeight="1" x14ac:dyDescent="0.3">
      <c r="B45" s="45"/>
      <c r="C45" s="50"/>
      <c r="D45" s="46"/>
      <c r="E45" s="47"/>
      <c r="F45" s="47" t="str">
        <f t="shared" si="0"/>
        <v/>
      </c>
      <c r="G45" s="49"/>
    </row>
    <row r="46" spans="2:7" s="15" customFormat="1" ht="84" customHeight="1" x14ac:dyDescent="0.3">
      <c r="B46" s="45"/>
      <c r="C46" s="50"/>
      <c r="D46" s="46"/>
      <c r="E46" s="47"/>
      <c r="F46" s="47" t="str">
        <f t="shared" si="0"/>
        <v/>
      </c>
      <c r="G46" s="49"/>
    </row>
    <row r="47" spans="2:7" s="15" customFormat="1" ht="84" customHeight="1" x14ac:dyDescent="0.3">
      <c r="B47" s="45"/>
      <c r="C47" s="50"/>
      <c r="D47" s="46"/>
      <c r="E47" s="47"/>
      <c r="F47" s="47" t="str">
        <f t="shared" si="0"/>
        <v/>
      </c>
      <c r="G47" s="49"/>
    </row>
    <row r="48" spans="2:7" s="15" customFormat="1" ht="84" customHeight="1" x14ac:dyDescent="0.3">
      <c r="B48" s="45"/>
      <c r="C48" s="50"/>
      <c r="D48" s="46"/>
      <c r="E48" s="47"/>
      <c r="F48" s="47" t="str">
        <f t="shared" si="0"/>
        <v/>
      </c>
      <c r="G48" s="49"/>
    </row>
    <row r="49" spans="2:7" s="15" customFormat="1" ht="84" customHeight="1" x14ac:dyDescent="0.3">
      <c r="B49" s="45"/>
      <c r="C49" s="50"/>
      <c r="D49" s="46"/>
      <c r="E49" s="47"/>
      <c r="F49" s="47" t="str">
        <f t="shared" si="0"/>
        <v/>
      </c>
      <c r="G49" s="49"/>
    </row>
    <row r="50" spans="2:7" s="15" customFormat="1" ht="84" customHeight="1" x14ac:dyDescent="0.3">
      <c r="B50" s="45"/>
      <c r="C50" s="50"/>
      <c r="D50" s="46"/>
      <c r="E50" s="47"/>
      <c r="F50" s="47" t="str">
        <f t="shared" si="0"/>
        <v/>
      </c>
      <c r="G50" s="49"/>
    </row>
    <row r="51" spans="2:7" s="15" customFormat="1" ht="57" customHeight="1" x14ac:dyDescent="0.3">
      <c r="B51" s="45"/>
      <c r="C51" s="50"/>
      <c r="D51" s="46"/>
      <c r="E51" s="47"/>
      <c r="F51" s="47" t="str">
        <f t="shared" si="0"/>
        <v/>
      </c>
      <c r="G51" s="49"/>
    </row>
    <row r="52" spans="2:7" s="15" customFormat="1" ht="57" customHeight="1" x14ac:dyDescent="0.3">
      <c r="B52" s="45"/>
      <c r="C52" s="50"/>
      <c r="D52" s="46"/>
      <c r="E52" s="47"/>
      <c r="F52" s="47" t="str">
        <f t="shared" si="0"/>
        <v/>
      </c>
      <c r="G52" s="49"/>
    </row>
    <row r="53" spans="2:7" s="15" customFormat="1" ht="57" customHeight="1" x14ac:dyDescent="0.3">
      <c r="B53" s="45"/>
      <c r="C53" s="50"/>
      <c r="D53" s="46"/>
      <c r="E53" s="47"/>
      <c r="F53" s="47" t="str">
        <f t="shared" si="0"/>
        <v/>
      </c>
      <c r="G53" s="49"/>
    </row>
    <row r="54" spans="2:7" s="15" customFormat="1" ht="57" customHeight="1" x14ac:dyDescent="0.3">
      <c r="B54" s="45"/>
      <c r="C54" s="50"/>
      <c r="D54" s="46"/>
      <c r="E54" s="47"/>
      <c r="F54" s="47" t="str">
        <f t="shared" si="0"/>
        <v/>
      </c>
      <c r="G54" s="49"/>
    </row>
    <row r="55" spans="2:7" s="15" customFormat="1" ht="57" customHeight="1" x14ac:dyDescent="0.3">
      <c r="B55" s="45"/>
      <c r="C55" s="50"/>
      <c r="D55" s="46"/>
      <c r="E55" s="47"/>
      <c r="F55" s="47" t="str">
        <f t="shared" si="0"/>
        <v/>
      </c>
      <c r="G55" s="49"/>
    </row>
    <row r="56" spans="2:7" s="15" customFormat="1" ht="57" customHeight="1" x14ac:dyDescent="0.3">
      <c r="B56" s="45"/>
      <c r="C56" s="50"/>
      <c r="D56" s="46"/>
      <c r="E56" s="47"/>
      <c r="F56" s="47" t="str">
        <f t="shared" si="0"/>
        <v/>
      </c>
      <c r="G56" s="49"/>
    </row>
    <row r="57" spans="2:7" s="15" customFormat="1" ht="57" customHeight="1" x14ac:dyDescent="0.3">
      <c r="B57" s="45"/>
      <c r="C57" s="50"/>
      <c r="D57" s="46"/>
      <c r="E57" s="47"/>
      <c r="F57" s="47" t="str">
        <f t="shared" si="0"/>
        <v/>
      </c>
      <c r="G57" s="49"/>
    </row>
    <row r="58" spans="2:7" s="15" customFormat="1" ht="57" customHeight="1" x14ac:dyDescent="0.3">
      <c r="B58" s="45"/>
      <c r="C58" s="50"/>
      <c r="D58" s="46"/>
      <c r="E58" s="47"/>
      <c r="F58" s="47" t="str">
        <f t="shared" si="0"/>
        <v/>
      </c>
      <c r="G58" s="49"/>
    </row>
    <row r="59" spans="2:7" s="15" customFormat="1" ht="57" customHeight="1" x14ac:dyDescent="0.3">
      <c r="B59" s="45"/>
      <c r="C59" s="50"/>
      <c r="D59" s="46"/>
      <c r="E59" s="47"/>
      <c r="F59" s="47" t="str">
        <f t="shared" si="0"/>
        <v/>
      </c>
      <c r="G59" s="49"/>
    </row>
    <row r="60" spans="2:7" s="15" customFormat="1" ht="57" customHeight="1" x14ac:dyDescent="0.3">
      <c r="B60" s="45"/>
      <c r="C60" s="50"/>
      <c r="D60" s="46"/>
      <c r="E60" s="47"/>
      <c r="F60" s="47" t="str">
        <f t="shared" si="0"/>
        <v/>
      </c>
      <c r="G60" s="49"/>
    </row>
    <row r="61" spans="2:7" s="15" customFormat="1" ht="57" customHeight="1" x14ac:dyDescent="0.3">
      <c r="B61" s="45"/>
      <c r="C61" s="50"/>
      <c r="D61" s="46"/>
      <c r="E61" s="47"/>
      <c r="F61" s="47" t="str">
        <f t="shared" si="0"/>
        <v/>
      </c>
      <c r="G61" s="49"/>
    </row>
    <row r="62" spans="2:7" s="15" customFormat="1" ht="57" customHeight="1" x14ac:dyDescent="0.3">
      <c r="B62" s="45"/>
      <c r="C62" s="50"/>
      <c r="D62" s="46"/>
      <c r="E62" s="47"/>
      <c r="F62" s="47" t="str">
        <f t="shared" si="0"/>
        <v/>
      </c>
      <c r="G62" s="49"/>
    </row>
    <row r="63" spans="2:7" s="15" customFormat="1" ht="57" customHeight="1" x14ac:dyDescent="0.3">
      <c r="B63" s="45"/>
      <c r="C63" s="50"/>
      <c r="D63" s="46"/>
      <c r="E63" s="47"/>
      <c r="F63" s="47" t="str">
        <f t="shared" si="0"/>
        <v/>
      </c>
      <c r="G63" s="49"/>
    </row>
    <row r="64" spans="2:7" s="15" customFormat="1" ht="57" customHeight="1" x14ac:dyDescent="0.3">
      <c r="B64" s="45"/>
      <c r="C64" s="50"/>
      <c r="D64" s="46"/>
      <c r="E64" s="47"/>
      <c r="F64" s="47" t="str">
        <f t="shared" si="0"/>
        <v/>
      </c>
      <c r="G64" s="49"/>
    </row>
    <row r="65" spans="2:7" s="15" customFormat="1" ht="57" customHeight="1" x14ac:dyDescent="0.3">
      <c r="B65" s="45"/>
      <c r="C65" s="50"/>
      <c r="D65" s="46"/>
      <c r="E65" s="47"/>
      <c r="F65" s="47" t="str">
        <f t="shared" si="0"/>
        <v/>
      </c>
      <c r="G65" s="49"/>
    </row>
    <row r="66" spans="2:7" s="15" customFormat="1" ht="57" customHeight="1" x14ac:dyDescent="0.3">
      <c r="B66" s="45"/>
      <c r="C66" s="50"/>
      <c r="D66" s="46"/>
      <c r="E66" s="47"/>
      <c r="F66" s="47" t="str">
        <f t="shared" si="0"/>
        <v/>
      </c>
      <c r="G66" s="49"/>
    </row>
    <row r="67" spans="2:7" s="15" customFormat="1" ht="57" customHeight="1" x14ac:dyDescent="0.3">
      <c r="B67" s="45"/>
      <c r="C67" s="50"/>
      <c r="D67" s="46"/>
      <c r="E67" s="47"/>
      <c r="F67" s="47" t="str">
        <f t="shared" si="0"/>
        <v/>
      </c>
      <c r="G67" s="49"/>
    </row>
  </sheetData>
  <sheetProtection algorithmName="SHA-512" hashValue="YT3tVIDLDN1WNCZUNSzL/8CWz2dxLf3Oe4aM980+T0XnkjBIRQaNFhpPtQqVzN+CWDcEQuJ6DRY/wFO1MyrICg==" saltValue="kCBVwVAs/sT+LsKBK/QH/g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</cp:lastModifiedBy>
  <cp:lastPrinted>2025-07-30T14:04:38Z</cp:lastPrinted>
  <dcterms:created xsi:type="dcterms:W3CDTF">2015-02-18T22:29:32Z</dcterms:created>
  <dcterms:modified xsi:type="dcterms:W3CDTF">2026-04-08T14:14:12Z</dcterms:modified>
</cp:coreProperties>
</file>